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56水道経営企画・経営管理\300 下水道事業関係\00 経営戦略関連\経営比較分析表\R2（R1決算）\■提出用\"/>
    </mc:Choice>
  </mc:AlternateContent>
  <workbookProtection workbookAlgorithmName="SHA-512" workbookHashValue="5Bt4LutjQ0N1+VlLnhRDS0MPqLMwqUT7QPsveUFWMxj0y+NOZNM5oQWY6cJdRP6FejxqJquA48TCkWFMBxx+4Q==" workbookSaltValue="Kw6CUqj1pEBeTxlc+q4in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<sst xmlns="http://schemas.openxmlformats.org/spreadsheetml/2006/main" count="228" uniqueCount="114">
  <si>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</si>
  <si>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</si>
  <si>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</si>
  <si>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</si>
  <si>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</si>
  <si>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</si>
  <si>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</si>
  <si>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</si>
  <si>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</si>
  <si>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</si>
  <si>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</si>
  <si>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</si>
  <si>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</si>
  <si>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</si>
  <si>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</si>
  <si>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</si>
  <si>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</si>
  <si>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</si>
  <si>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</si>
  <si>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</si>
  <si>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</si>
  <si>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</si>
  <si>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</si>
  <si>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</si>
  <si>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</si>
  <si>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</si>
  <si>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</si>
  <si>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</si>
  <si>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</si>
  <si>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</si>
  <si>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</si>
  <si>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</si>
  <si>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</si>
  <si>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</si>
  <si>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</si>
  <si>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</si>
  <si>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</si>
  <si>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</si>
  <si>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</si>
  <si>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</si>
  <si>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</si>
  <si>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</si>
  <si>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</si>
  <si>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</si>
  <si>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</si>
  <si>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</si>
  <si>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</si>
  <si>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</si>
  <si>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</si>
  <si>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</si>
  <si>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</si>
  <si>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</si>
  <si>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</si>
  <si>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</si>
  <si>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</si>
  <si>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</si>
  <si>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</si>
  <si>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</si>
  <si>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</si>
  <si>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</si>
  <si>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</si>
  <si>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</si>
  <si>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</si>
  <si>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</si>
  <si>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</si>
  <si>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</si>
  <si>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</si>
  <si>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</si>
  <si>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</si>
  <si>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</si>
  <si>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</si>
  <si>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</si>
  <si>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</si>
  <si>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</si>
  <si>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</si>
  <si>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</si>
  <si>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</si>
  <si>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</si>
  <si>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</si>
  <si>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</si>
  <si>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</si>
  <si>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</si>
  <si>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</si>
  <si>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</si>
  <si>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</si>
  <si>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</si>
  <si>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</si>
  <si>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</si>
  <si>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</si>
  <si>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</si>
  <si>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</si>
  <si>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</si>
  <si>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</si>
  <si>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伊丹市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</si>
  <si>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</si>
  <si>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</si>
  <si>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</si>
  <si>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</si>
  <si>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</si>
  <si>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</si>
  <si>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</si>
  <si>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</si>
  <si>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</si>
  <si>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</si>
  <si>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</si>
  <si>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</si>
  <si>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</si>
  <si>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</si>
  <si>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</si>
  <si>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</si>
  <si>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</si>
  <si>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①有形固定資産減価償却率は、平成27年から令和元年までの5年間で47.17％から52.79％と増加しており、平成28年度以降、類似団体を上回っています。今後も増加していくことが見込まれています。
　②管路経年化率は、横ばい程度で推移していますが、類似団体平均値と比較して高い水準にあります。今後も法定耐用年数を経過した管路の割合が増加することが見込まれています。
　③管路更新率は横ばい程度で推移していますが、類似団体平均値と比較して高い水準にあります。今後も実使用年数を考慮した管路更新を計画的に行っていく必要があります。</t>
    <rPh sb="2" eb="4">
      <t>ユウケイ</t>
    </rPh>
    <rPh sb="4" eb="6">
      <t>コテイ</t>
    </rPh>
    <rPh sb="6" eb="8">
      <t>シサン</t>
    </rPh>
    <rPh sb="8" eb="10">
      <t>ゲンカ</t>
    </rPh>
    <rPh sb="10" eb="12">
      <t>ショウキャク</t>
    </rPh>
    <rPh sb="12" eb="13">
      <t>リツ</t>
    </rPh>
    <rPh sb="15" eb="17">
      <t>ヘイセイ</t>
    </rPh>
    <rPh sb="25" eb="26">
      <t>ネン</t>
    </rPh>
    <rPh sb="30" eb="32">
      <t>ネンカン</t>
    </rPh>
    <rPh sb="48" eb="50">
      <t>ゾウカ</t>
    </rPh>
    <rPh sb="55" eb="57">
      <t>ヘイセイ</t>
    </rPh>
    <rPh sb="59" eb="61">
      <t>ネンド</t>
    </rPh>
    <rPh sb="61" eb="63">
      <t>イコウ</t>
    </rPh>
    <rPh sb="64" eb="66">
      <t>ルイジ</t>
    </rPh>
    <rPh sb="66" eb="68">
      <t>ダンタイ</t>
    </rPh>
    <rPh sb="69" eb="70">
      <t>ウワ</t>
    </rPh>
    <rPh sb="70" eb="71">
      <t>マワ</t>
    </rPh>
    <rPh sb="77" eb="79">
      <t>コンゴ</t>
    </rPh>
    <rPh sb="80" eb="82">
      <t>ゾウカ</t>
    </rPh>
    <rPh sb="89" eb="91">
      <t>ミコ</t>
    </rPh>
    <rPh sb="101" eb="103">
      <t>カンロ</t>
    </rPh>
    <rPh sb="103" eb="106">
      <t>ケイネンカ</t>
    </rPh>
    <rPh sb="106" eb="107">
      <t>リツ</t>
    </rPh>
    <rPh sb="146" eb="148">
      <t>コンゴ</t>
    </rPh>
    <rPh sb="149" eb="151">
      <t>ホウテイ</t>
    </rPh>
    <rPh sb="151" eb="153">
      <t>タイヨウ</t>
    </rPh>
    <rPh sb="153" eb="155">
      <t>ネンスウ</t>
    </rPh>
    <rPh sb="156" eb="158">
      <t>ケイカ</t>
    </rPh>
    <rPh sb="160" eb="162">
      <t>カンロ</t>
    </rPh>
    <rPh sb="163" eb="165">
      <t>ワリアイ</t>
    </rPh>
    <rPh sb="166" eb="168">
      <t>ゾウカ</t>
    </rPh>
    <rPh sb="173" eb="175">
      <t>ミコ</t>
    </rPh>
    <rPh sb="185" eb="187">
      <t>カンロ</t>
    </rPh>
    <rPh sb="187" eb="189">
      <t>コウシン</t>
    </rPh>
    <rPh sb="189" eb="190">
      <t>リツ</t>
    </rPh>
    <rPh sb="191" eb="192">
      <t>ヨコ</t>
    </rPh>
    <rPh sb="194" eb="196">
      <t>テイド</t>
    </rPh>
    <rPh sb="197" eb="199">
      <t>スイイ</t>
    </rPh>
    <rPh sb="206" eb="208">
      <t>ルイジ</t>
    </rPh>
    <rPh sb="208" eb="210">
      <t>ダンタイ</t>
    </rPh>
    <rPh sb="210" eb="213">
      <t>ヘイキンチ</t>
    </rPh>
    <rPh sb="214" eb="216">
      <t>ヒカク</t>
    </rPh>
    <rPh sb="218" eb="219">
      <t>タカ</t>
    </rPh>
    <rPh sb="220" eb="222">
      <t>スイジュン</t>
    </rPh>
    <rPh sb="228" eb="230">
      <t>コンゴ</t>
    </rPh>
    <rPh sb="246" eb="248">
      <t>ケイカク</t>
    </rPh>
    <rPh sb="248" eb="249">
      <t>テキ</t>
    </rPh>
    <rPh sb="250" eb="251">
      <t>オコナ</t>
    </rPh>
    <rPh sb="255" eb="257">
      <t>ヒツヨウ</t>
    </rPh>
    <phoneticPr fontId="18"/>
  </si>
  <si>
    <t>　当市の給水人口は、微増傾向で推移していますが、給水量については、節水機器の普及や大口需要者の効率的な水使用の徹底などにより減少傾向にあり、今後も緩やかに減少することが予測されます。
　一方、管路経年化率は増加傾向にあり、法定耐用年数を超えた管路が増加してきていることから、今後、多額の更新費用が必要となるなど、厳しい経営環境が続くと予測されます。
　これらに対応し、将来にわたって持続可能で安全・安心な水道水の安定供給を行うため、引き続き経営戦略に基づいた計画的な施設の耐震化・更新改良に努めていきます。</t>
    <rPh sb="4" eb="6">
      <t>キュウスイ</t>
    </rPh>
    <rPh sb="6" eb="8">
      <t>ジンコウ</t>
    </rPh>
    <rPh sb="10" eb="12">
      <t>ビゾウ</t>
    </rPh>
    <rPh sb="12" eb="14">
      <t>ケイコウ</t>
    </rPh>
    <rPh sb="15" eb="17">
      <t>スイイ</t>
    </rPh>
    <rPh sb="41" eb="43">
      <t>オオグチ</t>
    </rPh>
    <rPh sb="43" eb="45">
      <t>ジュヨウ</t>
    </rPh>
    <rPh sb="45" eb="46">
      <t>シャ</t>
    </rPh>
    <rPh sb="47" eb="50">
      <t>コウリツテキ</t>
    </rPh>
    <rPh sb="51" eb="52">
      <t>ミズ</t>
    </rPh>
    <rPh sb="52" eb="54">
      <t>シヨウ</t>
    </rPh>
    <rPh sb="55" eb="57">
      <t>テッテイ</t>
    </rPh>
    <rPh sb="62" eb="64">
      <t>ゲンショウ</t>
    </rPh>
    <rPh sb="64" eb="66">
      <t>ケイコウ</t>
    </rPh>
    <rPh sb="70" eb="72">
      <t>コンゴ</t>
    </rPh>
    <rPh sb="73" eb="74">
      <t>ユル</t>
    </rPh>
    <rPh sb="77" eb="79">
      <t>ゲンショウ</t>
    </rPh>
    <rPh sb="84" eb="86">
      <t>ヨソク</t>
    </rPh>
    <rPh sb="93" eb="95">
      <t>イッポウ</t>
    </rPh>
    <rPh sb="96" eb="98">
      <t>カンロ</t>
    </rPh>
    <rPh sb="98" eb="101">
      <t>ケイネンカ</t>
    </rPh>
    <rPh sb="101" eb="102">
      <t>リツ</t>
    </rPh>
    <rPh sb="103" eb="105">
      <t>ゾウカ</t>
    </rPh>
    <rPh sb="105" eb="107">
      <t>ケイコウ</t>
    </rPh>
    <rPh sb="111" eb="113">
      <t>ホウテイ</t>
    </rPh>
    <rPh sb="124" eb="126">
      <t>ゾウカ</t>
    </rPh>
    <rPh sb="137" eb="139">
      <t>コンゴ</t>
    </rPh>
    <rPh sb="140" eb="142">
      <t>タガク</t>
    </rPh>
    <rPh sb="143" eb="145">
      <t>コウシン</t>
    </rPh>
    <rPh sb="145" eb="147">
      <t>ヒヨウ</t>
    </rPh>
    <rPh sb="148" eb="150">
      <t>ヒツヨウ</t>
    </rPh>
    <rPh sb="156" eb="157">
      <t>キビ</t>
    </rPh>
    <rPh sb="159" eb="161">
      <t>ケイエイ</t>
    </rPh>
    <rPh sb="161" eb="163">
      <t>カンキョウ</t>
    </rPh>
    <rPh sb="164" eb="165">
      <t>ツヅ</t>
    </rPh>
    <rPh sb="167" eb="169">
      <t>ヨソク</t>
    </rPh>
    <rPh sb="180" eb="182">
      <t>タイオウ</t>
    </rPh>
    <rPh sb="184" eb="186">
      <t>ショウライ</t>
    </rPh>
    <rPh sb="191" eb="193">
      <t>ジゾク</t>
    </rPh>
    <rPh sb="193" eb="195">
      <t>カノウ</t>
    </rPh>
    <rPh sb="196" eb="198">
      <t>アンゼン</t>
    </rPh>
    <rPh sb="199" eb="201">
      <t>アンシン</t>
    </rPh>
    <rPh sb="202" eb="204">
      <t>スイドウ</t>
    </rPh>
    <rPh sb="204" eb="205">
      <t>スイ</t>
    </rPh>
    <rPh sb="206" eb="208">
      <t>アンテイ</t>
    </rPh>
    <rPh sb="208" eb="210">
      <t>キョウキュウ</t>
    </rPh>
    <rPh sb="211" eb="212">
      <t>オコナ</t>
    </rPh>
    <rPh sb="216" eb="217">
      <t>ヒ</t>
    </rPh>
    <rPh sb="218" eb="219">
      <t>ツヅ</t>
    </rPh>
    <rPh sb="225" eb="226">
      <t>モト</t>
    </rPh>
    <rPh sb="229" eb="232">
      <t>ケイカクテキ</t>
    </rPh>
    <rPh sb="240" eb="242">
      <t>コウシン</t>
    </rPh>
    <rPh sb="245" eb="246">
      <t>ツト</t>
    </rPh>
    <phoneticPr fontId="18"/>
  </si>
  <si>
    <r>
      <t>　①経常収支比率は、単年度の収支が黒字であることを示す100％を上回っているので、経営状況は健全な水準にあるといえますが、類似団体平均値と比較して少し低い値となっています。
　③流動比率は、必要とされる100％を上回っていますが、類似団体平均値と比較すると低い状況にあるため、今後も支払能力を高めるために経営改善を図る必要があります。
　④企業債残高対給水収益比率は、減少傾向にありますが、類似団体平均値と比較すると高い水準にあることから、健全経営の維持による財源確保を図り、企業債の発行を一定水準に抑制し、企業債残高を減少させる必要があります。
　⑤料金回収率は、100％を上回っていますが、類似団体平均値より低い水準にあります。
　⑥給水原価は、経営の効率化・健全化に向けた取り組みを継続的に実施してきたこともあり、類似団体平均値と比較して低い水準にあります。
　⑦施設利用率は、水需要の低迷に伴い減少傾向にあり、平成29年度以降、類似団体平均値より低い水準まで減少しています。</t>
    </r>
    <r>
      <rPr>
        <strike/>
        <sz val="10.5"/>
        <color theme="1"/>
        <rFont val="ＭＳ ゴシック"/>
        <family val="3"/>
        <charset val="128"/>
      </rPr>
      <t xml:space="preserve">
</t>
    </r>
    <r>
      <rPr>
        <sz val="10.5"/>
        <color theme="1"/>
        <rFont val="ＭＳ ゴシック"/>
        <family val="3"/>
        <charset val="128"/>
      </rPr>
      <t>　⑧有収率は、類似団体平均値と比較し高い水準にありますが、管路経年化率の高まりなどから、今後有収率の低下が予測されるため、引き続き、老朽管の更新改良工事を継続的かつ計画的に実施するなど、現在の水準を維持する必要があります。
　</t>
    </r>
    <rPh sb="2" eb="4">
      <t>ケイジョウ</t>
    </rPh>
    <rPh sb="4" eb="6">
      <t>シュウシ</t>
    </rPh>
    <rPh sb="6" eb="8">
      <t>ヒリツ</t>
    </rPh>
    <rPh sb="10" eb="13">
      <t>タンネンド</t>
    </rPh>
    <rPh sb="14" eb="16">
      <t>シュウシ</t>
    </rPh>
    <rPh sb="17" eb="19">
      <t>クロジ</t>
    </rPh>
    <rPh sb="25" eb="26">
      <t>シメ</t>
    </rPh>
    <rPh sb="32" eb="34">
      <t>ウワマワ</t>
    </rPh>
    <rPh sb="41" eb="43">
      <t>ケイエイ</t>
    </rPh>
    <rPh sb="43" eb="45">
      <t>ジョウキョウ</t>
    </rPh>
    <rPh sb="46" eb="48">
      <t>ケンゼン</t>
    </rPh>
    <rPh sb="49" eb="51">
      <t>スイジュン</t>
    </rPh>
    <rPh sb="61" eb="63">
      <t>ルイジ</t>
    </rPh>
    <rPh sb="63" eb="65">
      <t>ダンタイ</t>
    </rPh>
    <rPh sb="65" eb="68">
      <t>ヘイキンチ</t>
    </rPh>
    <rPh sb="69" eb="71">
      <t>ヒカク</t>
    </rPh>
    <rPh sb="73" eb="74">
      <t>スコ</t>
    </rPh>
    <rPh sb="75" eb="76">
      <t>ヒク</t>
    </rPh>
    <rPh sb="77" eb="78">
      <t>アタイ</t>
    </rPh>
    <rPh sb="89" eb="91">
      <t>リュウドウ</t>
    </rPh>
    <rPh sb="91" eb="93">
      <t>ヒリツ</t>
    </rPh>
    <rPh sb="95" eb="97">
      <t>ヒツヨウ</t>
    </rPh>
    <rPh sb="106" eb="108">
      <t>ウワマワ</t>
    </rPh>
    <rPh sb="115" eb="117">
      <t>ルイジ</t>
    </rPh>
    <rPh sb="117" eb="119">
      <t>ダンタイ</t>
    </rPh>
    <rPh sb="119" eb="122">
      <t>ヘイキンチ</t>
    </rPh>
    <rPh sb="123" eb="125">
      <t>ヒカク</t>
    </rPh>
    <rPh sb="128" eb="129">
      <t>ヒク</t>
    </rPh>
    <rPh sb="130" eb="132">
      <t>ジョウキョウ</t>
    </rPh>
    <rPh sb="138" eb="140">
      <t>コンゴ</t>
    </rPh>
    <rPh sb="141" eb="143">
      <t>シハライ</t>
    </rPh>
    <rPh sb="143" eb="145">
      <t>ノウリョク</t>
    </rPh>
    <rPh sb="146" eb="147">
      <t>タカ</t>
    </rPh>
    <rPh sb="152" eb="154">
      <t>ケイエイ</t>
    </rPh>
    <rPh sb="154" eb="156">
      <t>カイゼン</t>
    </rPh>
    <rPh sb="157" eb="158">
      <t>ハカ</t>
    </rPh>
    <rPh sb="159" eb="161">
      <t>ヒツヨウ</t>
    </rPh>
    <rPh sb="170" eb="172">
      <t>キギョウ</t>
    </rPh>
    <rPh sb="172" eb="173">
      <t>サイ</t>
    </rPh>
    <rPh sb="173" eb="175">
      <t>ザンダカ</t>
    </rPh>
    <rPh sb="175" eb="176">
      <t>タイ</t>
    </rPh>
    <rPh sb="176" eb="178">
      <t>キュウスイ</t>
    </rPh>
    <rPh sb="178" eb="180">
      <t>シュウエキ</t>
    </rPh>
    <rPh sb="180" eb="182">
      <t>ヒリツ</t>
    </rPh>
    <rPh sb="184" eb="186">
      <t>ゲンショウ</t>
    </rPh>
    <rPh sb="186" eb="188">
      <t>ケイコウ</t>
    </rPh>
    <rPh sb="195" eb="197">
      <t>ルイジ</t>
    </rPh>
    <rPh sb="197" eb="199">
      <t>ダンタイ</t>
    </rPh>
    <rPh sb="199" eb="202">
      <t>ヘイキンチ</t>
    </rPh>
    <rPh sb="203" eb="205">
      <t>ヒカク</t>
    </rPh>
    <rPh sb="208" eb="209">
      <t>タカ</t>
    </rPh>
    <rPh sb="210" eb="212">
      <t>スイジュン</t>
    </rPh>
    <rPh sb="220" eb="222">
      <t>ケンゼン</t>
    </rPh>
    <rPh sb="222" eb="224">
      <t>ケイエイ</t>
    </rPh>
    <rPh sb="225" eb="227">
      <t>イジ</t>
    </rPh>
    <rPh sb="230" eb="232">
      <t>ザイゲン</t>
    </rPh>
    <rPh sb="232" eb="234">
      <t>カクホ</t>
    </rPh>
    <rPh sb="235" eb="236">
      <t>ハカ</t>
    </rPh>
    <rPh sb="238" eb="240">
      <t>キギョウ</t>
    </rPh>
    <rPh sb="240" eb="241">
      <t>サイ</t>
    </rPh>
    <rPh sb="242" eb="244">
      <t>ハッコウ</t>
    </rPh>
    <rPh sb="245" eb="247">
      <t>イッテイ</t>
    </rPh>
    <rPh sb="247" eb="249">
      <t>スイジュン</t>
    </rPh>
    <rPh sb="250" eb="252">
      <t>ヨクセイ</t>
    </rPh>
    <rPh sb="254" eb="256">
      <t>キギョウ</t>
    </rPh>
    <rPh sb="256" eb="257">
      <t>サイ</t>
    </rPh>
    <rPh sb="257" eb="259">
      <t>ザンダカ</t>
    </rPh>
    <rPh sb="260" eb="262">
      <t>ゲンショウ</t>
    </rPh>
    <rPh sb="265" eb="267">
      <t>ヒツヨウ</t>
    </rPh>
    <rPh sb="319" eb="321">
      <t>キュウスイ</t>
    </rPh>
    <rPh sb="321" eb="323">
      <t>ゲンカ</t>
    </rPh>
    <rPh sb="325" eb="327">
      <t>ケイエイ</t>
    </rPh>
    <rPh sb="328" eb="331">
      <t>コウリツカ</t>
    </rPh>
    <rPh sb="332" eb="335">
      <t>ケンゼンカ</t>
    </rPh>
    <rPh sb="336" eb="337">
      <t>ム</t>
    </rPh>
    <rPh sb="339" eb="340">
      <t>ト</t>
    </rPh>
    <rPh sb="341" eb="342">
      <t>ク</t>
    </rPh>
    <rPh sb="344" eb="347">
      <t>ケイゾクテキ</t>
    </rPh>
    <rPh sb="348" eb="350">
      <t>ジッシ</t>
    </rPh>
    <rPh sb="360" eb="362">
      <t>ルイジ</t>
    </rPh>
    <rPh sb="362" eb="364">
      <t>ダンタイ</t>
    </rPh>
    <rPh sb="364" eb="367">
      <t>ヘイキンチ</t>
    </rPh>
    <rPh sb="368" eb="370">
      <t>ヒカク</t>
    </rPh>
    <rPh sb="372" eb="373">
      <t>ヒク</t>
    </rPh>
    <rPh sb="374" eb="376">
      <t>スイジュン</t>
    </rPh>
    <rPh sb="385" eb="387">
      <t>シセツ</t>
    </rPh>
    <rPh sb="387" eb="390">
      <t>リヨウリツ</t>
    </rPh>
    <rPh sb="399" eb="400">
      <t>トモナ</t>
    </rPh>
    <rPh sb="409" eb="411">
      <t>ヘイセイ</t>
    </rPh>
    <rPh sb="413" eb="415">
      <t>ネンド</t>
    </rPh>
    <rPh sb="415" eb="417">
      <t>イコウ</t>
    </rPh>
    <rPh sb="427" eb="428">
      <t>ヒク</t>
    </rPh>
    <rPh sb="429" eb="431">
      <t>スイジュン</t>
    </rPh>
    <rPh sb="433" eb="435">
      <t>ゲンショウ</t>
    </rPh>
    <rPh sb="444" eb="446">
      <t>ユウシュウ</t>
    </rPh>
    <rPh sb="446" eb="447">
      <t>リツ</t>
    </rPh>
    <rPh sb="449" eb="451">
      <t>ルイジ</t>
    </rPh>
    <rPh sb="451" eb="453">
      <t>ダンタイ</t>
    </rPh>
    <rPh sb="453" eb="455">
      <t>ヘイキン</t>
    </rPh>
    <rPh sb="455" eb="456">
      <t>チ</t>
    </rPh>
    <rPh sb="457" eb="459">
      <t>ヒカク</t>
    </rPh>
    <rPh sb="460" eb="461">
      <t>タカ</t>
    </rPh>
    <rPh sb="462" eb="464">
      <t>スイジュン</t>
    </rPh>
    <rPh sb="471" eb="473">
      <t>カンロ</t>
    </rPh>
    <rPh sb="473" eb="476">
      <t>ケイネンカ</t>
    </rPh>
    <rPh sb="476" eb="477">
      <t>リツ</t>
    </rPh>
    <rPh sb="478" eb="479">
      <t>タカ</t>
    </rPh>
    <rPh sb="486" eb="488">
      <t>コンゴ</t>
    </rPh>
    <rPh sb="488" eb="490">
      <t>ユウシュウ</t>
    </rPh>
    <rPh sb="490" eb="491">
      <t>リツ</t>
    </rPh>
    <rPh sb="492" eb="494">
      <t>テイカ</t>
    </rPh>
    <rPh sb="495" eb="497">
      <t>ヨソク</t>
    </rPh>
    <rPh sb="503" eb="504">
      <t>ヒ</t>
    </rPh>
    <rPh sb="505" eb="506">
      <t>ツヅ</t>
    </rPh>
    <rPh sb="508" eb="510">
      <t>ロウキュウ</t>
    </rPh>
    <rPh sb="510" eb="511">
      <t>カン</t>
    </rPh>
    <rPh sb="512" eb="514">
      <t>コウシン</t>
    </rPh>
    <rPh sb="514" eb="516">
      <t>カイリョウ</t>
    </rPh>
    <rPh sb="516" eb="518">
      <t>コウジ</t>
    </rPh>
    <rPh sb="519" eb="522">
      <t>ケイゾクテキ</t>
    </rPh>
    <rPh sb="524" eb="527">
      <t>ケイカクテキ</t>
    </rPh>
    <rPh sb="528" eb="530">
      <t>ジッシ</t>
    </rPh>
    <rPh sb="535" eb="537">
      <t>ゲンザイ</t>
    </rPh>
    <rPh sb="538" eb="540">
      <t>スイジュン</t>
    </rPh>
    <rPh sb="541" eb="543">
      <t>イジ</t>
    </rPh>
    <rPh sb="545" eb="547">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</si>
</sst>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0.5"/>
      <color theme="1"/>
      <name val="ＭＳ ゴシック"/>
      <family val="3"/>
      <charset val="128"/>
    </font>
    <font>
      <sz val="10.5"/>
      <color theme="1"/>
      <name val="ＭＳ ゴシック"/>
      <family val="3"/>
      <charset val="128"/>
    </font>
    <font>
      <sz val="6"/>
      <name val="游ゴシック"/>
      <family val="2"/>
      <charset val="128"/>
      <scheme val="minor"/>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Border="1" applyAlignment="1">
      <alignment horizontal="left" vertical="center"/>
    </xf>
    <xf numFmtId="0" fontId="19"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1.17</c:v>
                </c:pt>
                <c:pt idx="1">
                  <c:v>1.03</c:v>
                </c:pt>
                <c:pt idx="2">
                  <c:v>1.24</c:v>
                </c:pt>
                <c:pt idx="3">
                  <c:v>1.17</c:v>
                </c:pt>
                <c:pt idx="4">
                  <c:v>1.33</c:v>
                </c:pt>
              </c:numCache>
            </c:numRef>
          </c:val>
          <c:extLst>
            <c:ext xmlns:c16="http://schemas.microsoft.com/office/drawing/2014/chart" uri="{C3380CC4-5D6E-409C-BE32-E72D297353CC}">
              <c16:uniqueId val="{00000000-9BC3-46EB-A6FE-BCBBEDFC84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9BC3-46EB-A6FE-BCBBEDFC84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63.15</c:v>
                </c:pt>
                <c:pt idx="1">
                  <c:v>62.64</c:v>
                </c:pt>
                <c:pt idx="2">
                  <c:v>61.94</c:v>
                </c:pt>
                <c:pt idx="3">
                  <c:v>61.8</c:v>
                </c:pt>
                <c:pt idx="4">
                  <c:v>60.98</c:v>
                </c:pt>
              </c:numCache>
            </c:numRef>
          </c:val>
          <c:extLst>
            <c:ext xmlns:c16="http://schemas.microsoft.com/office/drawing/2014/chart" uri="{C3380CC4-5D6E-409C-BE32-E72D297353CC}">
              <c16:uniqueId val="{00000000-825F-4B02-9156-3E488F2D67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825F-4B02-9156-3E488F2D67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95.27</c:v>
                </c:pt>
                <c:pt idx="1">
                  <c:v>97.11</c:v>
                </c:pt>
                <c:pt idx="2">
                  <c:v>98.21</c:v>
                </c:pt>
                <c:pt idx="3">
                  <c:v>97.77</c:v>
                </c:pt>
                <c:pt idx="4">
                  <c:v>98.6</c:v>
                </c:pt>
              </c:numCache>
            </c:numRef>
          </c:val>
          <c:extLst>
            <c:ext xmlns:c16="http://schemas.microsoft.com/office/drawing/2014/chart" uri="{C3380CC4-5D6E-409C-BE32-E72D297353CC}">
              <c16:uniqueId val="{00000000-FBAF-44F5-9F11-F2683EC86C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FBAF-44F5-9F11-F2683EC86C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108.49</c:v>
                </c:pt>
                <c:pt idx="1">
                  <c:v>110.68</c:v>
                </c:pt>
                <c:pt idx="2">
                  <c:v>110.63</c:v>
                </c:pt>
                <c:pt idx="3">
                  <c:v>111.1</c:v>
                </c:pt>
                <c:pt idx="4">
                  <c:v>109.79</c:v>
                </c:pt>
              </c:numCache>
            </c:numRef>
          </c:val>
          <c:extLst>
            <c:ext xmlns:c16="http://schemas.microsoft.com/office/drawing/2014/chart" uri="{C3380CC4-5D6E-409C-BE32-E72D297353CC}">
              <c16:uniqueId val="{00000000-5E07-4BD8-8731-316AE91F9B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5E07-4BD8-8731-316AE91F9B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47.17</c:v>
                </c:pt>
                <c:pt idx="1">
                  <c:v>48.54</c:v>
                </c:pt>
                <c:pt idx="2">
                  <c:v>50.02</c:v>
                </c:pt>
                <c:pt idx="3">
                  <c:v>51.46</c:v>
                </c:pt>
                <c:pt idx="4">
                  <c:v>52.79</c:v>
                </c:pt>
              </c:numCache>
            </c:numRef>
          </c:val>
          <c:extLst>
            <c:ext xmlns:c16="http://schemas.microsoft.com/office/drawing/2014/chart" uri="{C3380CC4-5D6E-409C-BE32-E72D297353CC}">
              <c16:uniqueId val="{00000000-075E-4A45-BD20-60FF8E050B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075E-4A45-BD20-60FF8E050B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26.43</c:v>
                </c:pt>
                <c:pt idx="1">
                  <c:v>26.93</c:v>
                </c:pt>
                <c:pt idx="2">
                  <c:v>26.66</c:v>
                </c:pt>
                <c:pt idx="3">
                  <c:v>26.49</c:v>
                </c:pt>
                <c:pt idx="4">
                  <c:v>26.74</c:v>
                </c:pt>
              </c:numCache>
            </c:numRef>
          </c:val>
          <c:extLst>
            <c:ext xmlns:c16="http://schemas.microsoft.com/office/drawing/2014/chart" uri="{C3380CC4-5D6E-409C-BE32-E72D297353CC}">
              <c16:uniqueId val="{00000000-5EA9-4DE9-991B-6816E7A7A1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5EA9-4DE9-991B-6816E7A7A1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37-4861-96C4-75315753C37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3F37-4861-96C4-75315753C37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143.06</c:v>
                </c:pt>
                <c:pt idx="1">
                  <c:v>159.75</c:v>
                </c:pt>
                <c:pt idx="2">
                  <c:v>154.88</c:v>
                </c:pt>
                <c:pt idx="3">
                  <c:v>185.5</c:v>
                </c:pt>
                <c:pt idx="4">
                  <c:v>178.84</c:v>
                </c:pt>
              </c:numCache>
            </c:numRef>
          </c:val>
          <c:extLst>
            <c:ext xmlns:c16="http://schemas.microsoft.com/office/drawing/2014/chart" uri="{C3380CC4-5D6E-409C-BE32-E72D297353CC}">
              <c16:uniqueId val="{00000000-1A8B-424B-A835-B21A66C0CC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1A8B-424B-A835-B21A66C0CC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443.41</c:v>
                </c:pt>
                <c:pt idx="1">
                  <c:v>424.14</c:v>
                </c:pt>
                <c:pt idx="2">
                  <c:v>418.72</c:v>
                </c:pt>
                <c:pt idx="3">
                  <c:v>415.98</c:v>
                </c:pt>
                <c:pt idx="4">
                  <c:v>414.72</c:v>
                </c:pt>
              </c:numCache>
            </c:numRef>
          </c:val>
          <c:extLst>
            <c:ext xmlns:c16="http://schemas.microsoft.com/office/drawing/2014/chart" uri="{C3380CC4-5D6E-409C-BE32-E72D297353CC}">
              <c16:uniqueId val="{00000000-A9A6-422F-BF62-2DA20174CD3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A9A6-422F-BF62-2DA20174CD3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100.38</c:v>
                </c:pt>
                <c:pt idx="1">
                  <c:v>101.53</c:v>
                </c:pt>
                <c:pt idx="2">
                  <c:v>102.35</c:v>
                </c:pt>
                <c:pt idx="3">
                  <c:v>101.6</c:v>
                </c:pt>
                <c:pt idx="4">
                  <c:v>101.44</c:v>
                </c:pt>
              </c:numCache>
            </c:numRef>
          </c:val>
          <c:extLst>
            <c:ext xmlns:c16="http://schemas.microsoft.com/office/drawing/2014/chart" uri="{C3380CC4-5D6E-409C-BE32-E72D297353CC}">
              <c16:uniqueId val="{00000000-BFCC-4BEB-97C2-2A134D531A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BFCC-4BEB-97C2-2A134D531A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144.16</c:v>
                </c:pt>
                <c:pt idx="1">
                  <c:v>142.76</c:v>
                </c:pt>
                <c:pt idx="2">
                  <c:v>141.41999999999999</c:v>
                </c:pt>
                <c:pt idx="3">
                  <c:v>141.87</c:v>
                </c:pt>
                <c:pt idx="4">
                  <c:v>141.58000000000001</c:v>
                </c:pt>
              </c:numCache>
            </c:numRef>
          </c:val>
          <c:extLst>
            <c:ext xmlns:c16="http://schemas.microsoft.com/office/drawing/2014/chart" uri="{C3380CC4-5D6E-409C-BE32-E72D297353CC}">
              <c16:uniqueId val="{00000000-3C44-4683-B481-86B38A927D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3C44-4683-B481-86B38A927D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7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兵庫県　伊丹市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203539</v>
      </c>
      <c r="AM8" s="61"/>
      <c r="AN8" s="61"/>
      <c r="AO8" s="61"/>
      <c r="AP8" s="61"/>
      <c r="AQ8" s="61"/>
      <c r="AR8" s="61"/>
      <c r="AS8" s="61"/>
      <c r="AT8" s="52">
        <f>データ!$S$6</f>
        <v>25</v>
      </c>
      <c r="AU8" s="53"/>
      <c r="AV8" s="53"/>
      <c r="AW8" s="53"/>
      <c r="AX8" s="53"/>
      <c r="AY8" s="53"/>
      <c r="AZ8" s="53"/>
      <c r="BA8" s="53"/>
      <c r="BB8" s="54">
        <f>データ!$T$6</f>
        <v>8141.56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60.19</v>
      </c>
      <c r="J10" s="53"/>
      <c r="K10" s="53"/>
      <c r="L10" s="53"/>
      <c r="M10" s="53"/>
      <c r="N10" s="53"/>
      <c r="O10" s="64"/>
      <c r="P10" s="54">
        <f>データ!$P$6</f>
        <v>100</v>
      </c>
      <c r="Q10" s="54"/>
      <c r="R10" s="54"/>
      <c r="S10" s="54"/>
      <c r="T10" s="54"/>
      <c r="U10" s="54"/>
      <c r="V10" s="54"/>
      <c r="W10" s="61">
        <f>データ!$Q$6</f>
        <v>2431</v>
      </c>
      <c r="X10" s="61"/>
      <c r="Y10" s="61"/>
      <c r="Z10" s="61"/>
      <c r="AA10" s="61"/>
      <c r="AB10" s="61"/>
      <c r="AC10" s="61"/>
      <c r="AD10" s="2"/>
      <c r="AE10" s="2"/>
      <c r="AF10" s="2"/>
      <c r="AG10" s="2"/>
      <c r="AH10" s="4"/>
      <c r="AI10" s="4"/>
      <c r="AJ10" s="4"/>
      <c r="AK10" s="4"/>
      <c r="AL10" s="61">
        <f>データ!$U$6</f>
        <v>203259</v>
      </c>
      <c r="AM10" s="61"/>
      <c r="AN10" s="61"/>
      <c r="AO10" s="61"/>
      <c r="AP10" s="61"/>
      <c r="AQ10" s="61"/>
      <c r="AR10" s="61"/>
      <c r="AS10" s="61"/>
      <c r="AT10" s="52">
        <f>データ!$V$6</f>
        <v>25.09</v>
      </c>
      <c r="AU10" s="53"/>
      <c r="AV10" s="53"/>
      <c r="AW10" s="53"/>
      <c r="AX10" s="53"/>
      <c r="AY10" s="53"/>
      <c r="AZ10" s="53"/>
      <c r="BA10" s="53"/>
      <c r="BB10" s="54">
        <f>データ!$W$6</f>
        <v>8101.2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3" t="s">
        <v>113</v>
      </c>
      <c r="BM16" s="94"/>
      <c r="BN16" s="94"/>
      <c r="BO16" s="94"/>
      <c r="BP16" s="94"/>
      <c r="BQ16" s="94"/>
      <c r="BR16" s="94"/>
      <c r="BS16" s="94"/>
      <c r="BT16" s="94"/>
      <c r="BU16" s="94"/>
      <c r="BV16" s="94"/>
      <c r="BW16" s="94"/>
      <c r="BX16" s="94"/>
      <c r="BY16" s="94"/>
      <c r="BZ16" s="9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3"/>
      <c r="BM17" s="94"/>
      <c r="BN17" s="94"/>
      <c r="BO17" s="94"/>
      <c r="BP17" s="94"/>
      <c r="BQ17" s="94"/>
      <c r="BR17" s="94"/>
      <c r="BS17" s="94"/>
      <c r="BT17" s="94"/>
      <c r="BU17" s="94"/>
      <c r="BV17" s="94"/>
      <c r="BW17" s="94"/>
      <c r="BX17" s="94"/>
      <c r="BY17" s="94"/>
      <c r="BZ17" s="9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3"/>
      <c r="BM18" s="94"/>
      <c r="BN18" s="94"/>
      <c r="BO18" s="94"/>
      <c r="BP18" s="94"/>
      <c r="BQ18" s="94"/>
      <c r="BR18" s="94"/>
      <c r="BS18" s="94"/>
      <c r="BT18" s="94"/>
      <c r="BU18" s="94"/>
      <c r="BV18" s="94"/>
      <c r="BW18" s="94"/>
      <c r="BX18" s="94"/>
      <c r="BY18" s="94"/>
      <c r="BZ18" s="9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3"/>
      <c r="BM19" s="94"/>
      <c r="BN19" s="94"/>
      <c r="BO19" s="94"/>
      <c r="BP19" s="94"/>
      <c r="BQ19" s="94"/>
      <c r="BR19" s="94"/>
      <c r="BS19" s="94"/>
      <c r="BT19" s="94"/>
      <c r="BU19" s="94"/>
      <c r="BV19" s="94"/>
      <c r="BW19" s="94"/>
      <c r="BX19" s="94"/>
      <c r="BY19" s="94"/>
      <c r="BZ19" s="9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3"/>
      <c r="BM20" s="94"/>
      <c r="BN20" s="94"/>
      <c r="BO20" s="94"/>
      <c r="BP20" s="94"/>
      <c r="BQ20" s="94"/>
      <c r="BR20" s="94"/>
      <c r="BS20" s="94"/>
      <c r="BT20" s="94"/>
      <c r="BU20" s="94"/>
      <c r="BV20" s="94"/>
      <c r="BW20" s="94"/>
      <c r="BX20" s="94"/>
      <c r="BY20" s="94"/>
      <c r="BZ20" s="9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3"/>
      <c r="BM21" s="94"/>
      <c r="BN21" s="94"/>
      <c r="BO21" s="94"/>
      <c r="BP21" s="94"/>
      <c r="BQ21" s="94"/>
      <c r="BR21" s="94"/>
      <c r="BS21" s="94"/>
      <c r="BT21" s="94"/>
      <c r="BU21" s="94"/>
      <c r="BV21" s="94"/>
      <c r="BW21" s="94"/>
      <c r="BX21" s="94"/>
      <c r="BY21" s="94"/>
      <c r="BZ21" s="9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3"/>
      <c r="BM22" s="94"/>
      <c r="BN22" s="94"/>
      <c r="BO22" s="94"/>
      <c r="BP22" s="94"/>
      <c r="BQ22" s="94"/>
      <c r="BR22" s="94"/>
      <c r="BS22" s="94"/>
      <c r="BT22" s="94"/>
      <c r="BU22" s="94"/>
      <c r="BV22" s="94"/>
      <c r="BW22" s="94"/>
      <c r="BX22" s="94"/>
      <c r="BY22" s="94"/>
      <c r="BZ22" s="9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3"/>
      <c r="BM23" s="94"/>
      <c r="BN23" s="94"/>
      <c r="BO23" s="94"/>
      <c r="BP23" s="94"/>
      <c r="BQ23" s="94"/>
      <c r="BR23" s="94"/>
      <c r="BS23" s="94"/>
      <c r="BT23" s="94"/>
      <c r="BU23" s="94"/>
      <c r="BV23" s="94"/>
      <c r="BW23" s="94"/>
      <c r="BX23" s="94"/>
      <c r="BY23" s="94"/>
      <c r="BZ23" s="9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3"/>
      <c r="BM24" s="94"/>
      <c r="BN24" s="94"/>
      <c r="BO24" s="94"/>
      <c r="BP24" s="94"/>
      <c r="BQ24" s="94"/>
      <c r="BR24" s="94"/>
      <c r="BS24" s="94"/>
      <c r="BT24" s="94"/>
      <c r="BU24" s="94"/>
      <c r="BV24" s="94"/>
      <c r="BW24" s="94"/>
      <c r="BX24" s="94"/>
      <c r="BY24" s="94"/>
      <c r="BZ24" s="9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3"/>
      <c r="BM25" s="94"/>
      <c r="BN25" s="94"/>
      <c r="BO25" s="94"/>
      <c r="BP25" s="94"/>
      <c r="BQ25" s="94"/>
      <c r="BR25" s="94"/>
      <c r="BS25" s="94"/>
      <c r="BT25" s="94"/>
      <c r="BU25" s="94"/>
      <c r="BV25" s="94"/>
      <c r="BW25" s="94"/>
      <c r="BX25" s="94"/>
      <c r="BY25" s="94"/>
      <c r="BZ25" s="9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3"/>
      <c r="BM26" s="94"/>
      <c r="BN26" s="94"/>
      <c r="BO26" s="94"/>
      <c r="BP26" s="94"/>
      <c r="BQ26" s="94"/>
      <c r="BR26" s="94"/>
      <c r="BS26" s="94"/>
      <c r="BT26" s="94"/>
      <c r="BU26" s="94"/>
      <c r="BV26" s="94"/>
      <c r="BW26" s="94"/>
      <c r="BX26" s="94"/>
      <c r="BY26" s="94"/>
      <c r="BZ26" s="9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3"/>
      <c r="BM27" s="94"/>
      <c r="BN27" s="94"/>
      <c r="BO27" s="94"/>
      <c r="BP27" s="94"/>
      <c r="BQ27" s="94"/>
      <c r="BR27" s="94"/>
      <c r="BS27" s="94"/>
      <c r="BT27" s="94"/>
      <c r="BU27" s="94"/>
      <c r="BV27" s="94"/>
      <c r="BW27" s="94"/>
      <c r="BX27" s="94"/>
      <c r="BY27" s="94"/>
      <c r="BZ27" s="9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3"/>
      <c r="BM28" s="94"/>
      <c r="BN28" s="94"/>
      <c r="BO28" s="94"/>
      <c r="BP28" s="94"/>
      <c r="BQ28" s="94"/>
      <c r="BR28" s="94"/>
      <c r="BS28" s="94"/>
      <c r="BT28" s="94"/>
      <c r="BU28" s="94"/>
      <c r="BV28" s="94"/>
      <c r="BW28" s="94"/>
      <c r="BX28" s="94"/>
      <c r="BY28" s="94"/>
      <c r="BZ28" s="9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3"/>
      <c r="BM29" s="94"/>
      <c r="BN29" s="94"/>
      <c r="BO29" s="94"/>
      <c r="BP29" s="94"/>
      <c r="BQ29" s="94"/>
      <c r="BR29" s="94"/>
      <c r="BS29" s="94"/>
      <c r="BT29" s="94"/>
      <c r="BU29" s="94"/>
      <c r="BV29" s="94"/>
      <c r="BW29" s="94"/>
      <c r="BX29" s="94"/>
      <c r="BY29" s="94"/>
      <c r="BZ29" s="9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3"/>
      <c r="BM30" s="94"/>
      <c r="BN30" s="94"/>
      <c r="BO30" s="94"/>
      <c r="BP30" s="94"/>
      <c r="BQ30" s="94"/>
      <c r="BR30" s="94"/>
      <c r="BS30" s="94"/>
      <c r="BT30" s="94"/>
      <c r="BU30" s="94"/>
      <c r="BV30" s="94"/>
      <c r="BW30" s="94"/>
      <c r="BX30" s="94"/>
      <c r="BY30" s="94"/>
      <c r="BZ30" s="9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3"/>
      <c r="BM31" s="94"/>
      <c r="BN31" s="94"/>
      <c r="BO31" s="94"/>
      <c r="BP31" s="94"/>
      <c r="BQ31" s="94"/>
      <c r="BR31" s="94"/>
      <c r="BS31" s="94"/>
      <c r="BT31" s="94"/>
      <c r="BU31" s="94"/>
      <c r="BV31" s="94"/>
      <c r="BW31" s="94"/>
      <c r="BX31" s="94"/>
      <c r="BY31" s="94"/>
      <c r="BZ31" s="9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3"/>
      <c r="BM32" s="94"/>
      <c r="BN32" s="94"/>
      <c r="BO32" s="94"/>
      <c r="BP32" s="94"/>
      <c r="BQ32" s="94"/>
      <c r="BR32" s="94"/>
      <c r="BS32" s="94"/>
      <c r="BT32" s="94"/>
      <c r="BU32" s="94"/>
      <c r="BV32" s="94"/>
      <c r="BW32" s="94"/>
      <c r="BX32" s="94"/>
      <c r="BY32" s="94"/>
      <c r="BZ32" s="9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3"/>
      <c r="BM33" s="94"/>
      <c r="BN33" s="94"/>
      <c r="BO33" s="94"/>
      <c r="BP33" s="94"/>
      <c r="BQ33" s="94"/>
      <c r="BR33" s="94"/>
      <c r="BS33" s="94"/>
      <c r="BT33" s="94"/>
      <c r="BU33" s="94"/>
      <c r="BV33" s="94"/>
      <c r="BW33" s="94"/>
      <c r="BX33" s="94"/>
      <c r="BY33" s="94"/>
      <c r="BZ33" s="9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3"/>
      <c r="BM34" s="94"/>
      <c r="BN34" s="94"/>
      <c r="BO34" s="94"/>
      <c r="BP34" s="94"/>
      <c r="BQ34" s="94"/>
      <c r="BR34" s="94"/>
      <c r="BS34" s="94"/>
      <c r="BT34" s="94"/>
      <c r="BU34" s="94"/>
      <c r="BV34" s="94"/>
      <c r="BW34" s="94"/>
      <c r="BX34" s="94"/>
      <c r="BY34" s="94"/>
      <c r="BZ34" s="9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3"/>
      <c r="BM35" s="94"/>
      <c r="BN35" s="94"/>
      <c r="BO35" s="94"/>
      <c r="BP35" s="94"/>
      <c r="BQ35" s="94"/>
      <c r="BR35" s="94"/>
      <c r="BS35" s="94"/>
      <c r="BT35" s="94"/>
      <c r="BU35" s="94"/>
      <c r="BV35" s="94"/>
      <c r="BW35" s="94"/>
      <c r="BX35" s="94"/>
      <c r="BY35" s="94"/>
      <c r="BZ35" s="9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3"/>
      <c r="BM36" s="94"/>
      <c r="BN36" s="94"/>
      <c r="BO36" s="94"/>
      <c r="BP36" s="94"/>
      <c r="BQ36" s="94"/>
      <c r="BR36" s="94"/>
      <c r="BS36" s="94"/>
      <c r="BT36" s="94"/>
      <c r="BU36" s="94"/>
      <c r="BV36" s="94"/>
      <c r="BW36" s="94"/>
      <c r="BX36" s="94"/>
      <c r="BY36" s="94"/>
      <c r="BZ36" s="9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3"/>
      <c r="BM37" s="94"/>
      <c r="BN37" s="94"/>
      <c r="BO37" s="94"/>
      <c r="BP37" s="94"/>
      <c r="BQ37" s="94"/>
      <c r="BR37" s="94"/>
      <c r="BS37" s="94"/>
      <c r="BT37" s="94"/>
      <c r="BU37" s="94"/>
      <c r="BV37" s="94"/>
      <c r="BW37" s="94"/>
      <c r="BX37" s="94"/>
      <c r="BY37" s="94"/>
      <c r="BZ37" s="9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3"/>
      <c r="BM38" s="94"/>
      <c r="BN38" s="94"/>
      <c r="BO38" s="94"/>
      <c r="BP38" s="94"/>
      <c r="BQ38" s="94"/>
      <c r="BR38" s="94"/>
      <c r="BS38" s="94"/>
      <c r="BT38" s="94"/>
      <c r="BU38" s="94"/>
      <c r="BV38" s="94"/>
      <c r="BW38" s="94"/>
      <c r="BX38" s="94"/>
      <c r="BY38" s="94"/>
      <c r="BZ38" s="9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3"/>
      <c r="BM39" s="94"/>
      <c r="BN39" s="94"/>
      <c r="BO39" s="94"/>
      <c r="BP39" s="94"/>
      <c r="BQ39" s="94"/>
      <c r="BR39" s="94"/>
      <c r="BS39" s="94"/>
      <c r="BT39" s="94"/>
      <c r="BU39" s="94"/>
      <c r="BV39" s="94"/>
      <c r="BW39" s="94"/>
      <c r="BX39" s="94"/>
      <c r="BY39" s="94"/>
      <c r="BZ39" s="9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3"/>
      <c r="BM40" s="94"/>
      <c r="BN40" s="94"/>
      <c r="BO40" s="94"/>
      <c r="BP40" s="94"/>
      <c r="BQ40" s="94"/>
      <c r="BR40" s="94"/>
      <c r="BS40" s="94"/>
      <c r="BT40" s="94"/>
      <c r="BU40" s="94"/>
      <c r="BV40" s="94"/>
      <c r="BW40" s="94"/>
      <c r="BX40" s="94"/>
      <c r="BY40" s="94"/>
      <c r="BZ40" s="9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3"/>
      <c r="BM41" s="94"/>
      <c r="BN41" s="94"/>
      <c r="BO41" s="94"/>
      <c r="BP41" s="94"/>
      <c r="BQ41" s="94"/>
      <c r="BR41" s="94"/>
      <c r="BS41" s="94"/>
      <c r="BT41" s="94"/>
      <c r="BU41" s="94"/>
      <c r="BV41" s="94"/>
      <c r="BW41" s="94"/>
      <c r="BX41" s="94"/>
      <c r="BY41" s="94"/>
      <c r="BZ41" s="9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3"/>
      <c r="BM42" s="94"/>
      <c r="BN42" s="94"/>
      <c r="BO42" s="94"/>
      <c r="BP42" s="94"/>
      <c r="BQ42" s="94"/>
      <c r="BR42" s="94"/>
      <c r="BS42" s="94"/>
      <c r="BT42" s="94"/>
      <c r="BU42" s="94"/>
      <c r="BV42" s="94"/>
      <c r="BW42" s="94"/>
      <c r="BX42" s="94"/>
      <c r="BY42" s="94"/>
      <c r="BZ42" s="9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3"/>
      <c r="BM43" s="94"/>
      <c r="BN43" s="94"/>
      <c r="BO43" s="94"/>
      <c r="BP43" s="94"/>
      <c r="BQ43" s="94"/>
      <c r="BR43" s="94"/>
      <c r="BS43" s="94"/>
      <c r="BT43" s="94"/>
      <c r="BU43" s="94"/>
      <c r="BV43" s="94"/>
      <c r="BW43" s="94"/>
      <c r="BX43" s="94"/>
      <c r="BY43" s="94"/>
      <c r="BZ43" s="9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87" t="s">
        <v>26</v>
      </c>
      <c r="BM45" s="88"/>
      <c r="BN45" s="88"/>
      <c r="BO45" s="88"/>
      <c r="BP45" s="88"/>
      <c r="BQ45" s="88"/>
      <c r="BR45" s="88"/>
      <c r="BS45" s="88"/>
      <c r="BT45" s="88"/>
      <c r="BU45" s="88"/>
      <c r="BV45" s="88"/>
      <c r="BW45" s="88"/>
      <c r="BX45" s="88"/>
      <c r="BY45" s="88"/>
      <c r="BZ45" s="8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0"/>
      <c r="BM46" s="91"/>
      <c r="BN46" s="91"/>
      <c r="BO46" s="91"/>
      <c r="BP46" s="91"/>
      <c r="BQ46" s="91"/>
      <c r="BR46" s="91"/>
      <c r="BS46" s="91"/>
      <c r="BT46" s="91"/>
      <c r="BU46" s="91"/>
      <c r="BV46" s="91"/>
      <c r="BW46" s="91"/>
      <c r="BX46" s="91"/>
      <c r="BY46" s="91"/>
      <c r="BZ46" s="9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2jAP154oDKplwiSumEggdVH6vAd6D5pwlUow1yzyUVaR0KXZdfzYkSmA8fZWOfTjy/foLTCrOaOKDT+PmHVPQ==" saltValue="4e9tSJFvkczghNRLjpOQs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7" t="s">
        <v>50</v>
      </c>
      <c r="I3" s="98"/>
      <c r="J3" s="98"/>
      <c r="K3" s="98"/>
      <c r="L3" s="98"/>
      <c r="M3" s="98"/>
      <c r="N3" s="98"/>
      <c r="O3" s="98"/>
      <c r="P3" s="98"/>
      <c r="Q3" s="98"/>
      <c r="R3" s="98"/>
      <c r="S3" s="98"/>
      <c r="T3" s="98"/>
      <c r="U3" s="98"/>
      <c r="V3" s="98"/>
      <c r="W3" s="99"/>
      <c r="X3" s="103" t="s">
        <v>51</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52</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15">
      <c r="A4" s="29" t="s">
        <v>53</v>
      </c>
      <c r="B4" s="31"/>
      <c r="C4" s="31"/>
      <c r="D4" s="31"/>
      <c r="E4" s="31"/>
      <c r="F4" s="31"/>
      <c r="G4" s="31"/>
      <c r="H4" s="100"/>
      <c r="I4" s="101"/>
      <c r="J4" s="101"/>
      <c r="K4" s="101"/>
      <c r="L4" s="101"/>
      <c r="M4" s="101"/>
      <c r="N4" s="101"/>
      <c r="O4" s="101"/>
      <c r="P4" s="101"/>
      <c r="Q4" s="101"/>
      <c r="R4" s="101"/>
      <c r="S4" s="101"/>
      <c r="T4" s="101"/>
      <c r="U4" s="101"/>
      <c r="V4" s="101"/>
      <c r="W4" s="102"/>
      <c r="X4" s="96" t="s">
        <v>54</v>
      </c>
      <c r="Y4" s="96"/>
      <c r="Z4" s="96"/>
      <c r="AA4" s="96"/>
      <c r="AB4" s="96"/>
      <c r="AC4" s="96"/>
      <c r="AD4" s="96"/>
      <c r="AE4" s="96"/>
      <c r="AF4" s="96"/>
      <c r="AG4" s="96"/>
      <c r="AH4" s="96"/>
      <c r="AI4" s="96" t="s">
        <v>55</v>
      </c>
      <c r="AJ4" s="96"/>
      <c r="AK4" s="96"/>
      <c r="AL4" s="96"/>
      <c r="AM4" s="96"/>
      <c r="AN4" s="96"/>
      <c r="AO4" s="96"/>
      <c r="AP4" s="96"/>
      <c r="AQ4" s="96"/>
      <c r="AR4" s="96"/>
      <c r="AS4" s="96"/>
      <c r="AT4" s="96" t="s">
        <v>56</v>
      </c>
      <c r="AU4" s="96"/>
      <c r="AV4" s="96"/>
      <c r="AW4" s="96"/>
      <c r="AX4" s="96"/>
      <c r="AY4" s="96"/>
      <c r="AZ4" s="96"/>
      <c r="BA4" s="96"/>
      <c r="BB4" s="96"/>
      <c r="BC4" s="96"/>
      <c r="BD4" s="96"/>
      <c r="BE4" s="96" t="s">
        <v>57</v>
      </c>
      <c r="BF4" s="96"/>
      <c r="BG4" s="96"/>
      <c r="BH4" s="96"/>
      <c r="BI4" s="96"/>
      <c r="BJ4" s="96"/>
      <c r="BK4" s="96"/>
      <c r="BL4" s="96"/>
      <c r="BM4" s="96"/>
      <c r="BN4" s="96"/>
      <c r="BO4" s="96"/>
      <c r="BP4" s="96" t="s">
        <v>58</v>
      </c>
      <c r="BQ4" s="96"/>
      <c r="BR4" s="96"/>
      <c r="BS4" s="96"/>
      <c r="BT4" s="96"/>
      <c r="BU4" s="96"/>
      <c r="BV4" s="96"/>
      <c r="BW4" s="96"/>
      <c r="BX4" s="96"/>
      <c r="BY4" s="96"/>
      <c r="BZ4" s="96"/>
      <c r="CA4" s="96" t="s">
        <v>59</v>
      </c>
      <c r="CB4" s="96"/>
      <c r="CC4" s="96"/>
      <c r="CD4" s="96"/>
      <c r="CE4" s="96"/>
      <c r="CF4" s="96"/>
      <c r="CG4" s="96"/>
      <c r="CH4" s="96"/>
      <c r="CI4" s="96"/>
      <c r="CJ4" s="96"/>
      <c r="CK4" s="96"/>
      <c r="CL4" s="96" t="s">
        <v>60</v>
      </c>
      <c r="CM4" s="96"/>
      <c r="CN4" s="96"/>
      <c r="CO4" s="96"/>
      <c r="CP4" s="96"/>
      <c r="CQ4" s="96"/>
      <c r="CR4" s="96"/>
      <c r="CS4" s="96"/>
      <c r="CT4" s="96"/>
      <c r="CU4" s="96"/>
      <c r="CV4" s="96"/>
      <c r="CW4" s="96" t="s">
        <v>61</v>
      </c>
      <c r="CX4" s="96"/>
      <c r="CY4" s="96"/>
      <c r="CZ4" s="96"/>
      <c r="DA4" s="96"/>
      <c r="DB4" s="96"/>
      <c r="DC4" s="96"/>
      <c r="DD4" s="96"/>
      <c r="DE4" s="96"/>
      <c r="DF4" s="96"/>
      <c r="DG4" s="96"/>
      <c r="DH4" s="96" t="s">
        <v>62</v>
      </c>
      <c r="DI4" s="96"/>
      <c r="DJ4" s="96"/>
      <c r="DK4" s="96"/>
      <c r="DL4" s="96"/>
      <c r="DM4" s="96"/>
      <c r="DN4" s="96"/>
      <c r="DO4" s="96"/>
      <c r="DP4" s="96"/>
      <c r="DQ4" s="96"/>
      <c r="DR4" s="96"/>
      <c r="DS4" s="96" t="s">
        <v>63</v>
      </c>
      <c r="DT4" s="96"/>
      <c r="DU4" s="96"/>
      <c r="DV4" s="96"/>
      <c r="DW4" s="96"/>
      <c r="DX4" s="96"/>
      <c r="DY4" s="96"/>
      <c r="DZ4" s="96"/>
      <c r="EA4" s="96"/>
      <c r="EB4" s="96"/>
      <c r="EC4" s="96"/>
      <c r="ED4" s="96" t="s">
        <v>64</v>
      </c>
      <c r="EE4" s="96"/>
      <c r="EF4" s="96"/>
      <c r="EG4" s="96"/>
      <c r="EH4" s="96"/>
      <c r="EI4" s="96"/>
      <c r="EJ4" s="96"/>
      <c r="EK4" s="96"/>
      <c r="EL4" s="96"/>
      <c r="EM4" s="96"/>
      <c r="EN4" s="9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282073</v>
      </c>
      <c r="D6" s="34">
        <f t="shared" si="3"/>
        <v>46</v>
      </c>
      <c r="E6" s="34">
        <f t="shared" si="3"/>
        <v>1</v>
      </c>
      <c r="F6" s="34">
        <f t="shared" si="3"/>
        <v>0</v>
      </c>
      <c r="G6" s="34">
        <f t="shared" si="3"/>
        <v>1</v>
      </c>
      <c r="H6" s="34" t="str">
        <f t="shared" si="3"/>
        <v>兵庫県　伊丹市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60.19</v>
      </c>
      <c r="P6" s="35">
        <f t="shared" si="3"/>
        <v>100</v>
      </c>
      <c r="Q6" s="35">
        <f t="shared" si="3"/>
        <v>2431</v>
      </c>
      <c r="R6" s="35">
        <f t="shared" si="3"/>
        <v>203539</v>
      </c>
      <c r="S6" s="35">
        <f t="shared" si="3"/>
        <v>25</v>
      </c>
      <c r="T6" s="35">
        <f t="shared" si="3"/>
        <v>8141.56</v>
      </c>
      <c r="U6" s="35">
        <f t="shared" si="3"/>
        <v>203259</v>
      </c>
      <c r="V6" s="35">
        <f t="shared" si="3"/>
        <v>25.09</v>
      </c>
      <c r="W6" s="35">
        <f t="shared" si="3"/>
        <v>8101.2</v>
      </c>
      <c r="X6" s="36">
        <f>IF(X7="",NA(),X7)</f>
        <v>108.49</v>
      </c>
      <c r="Y6" s="36">
        <f t="shared" ref="Y6:AG6" si="4">IF(Y7="",NA(),Y7)</f>
        <v>110.68</v>
      </c>
      <c r="Z6" s="36">
        <f t="shared" si="4"/>
        <v>110.63</v>
      </c>
      <c r="AA6" s="36">
        <f t="shared" si="4"/>
        <v>111.1</v>
      </c>
      <c r="AB6" s="36">
        <f t="shared" si="4"/>
        <v>109.79</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143.06</v>
      </c>
      <c r="AU6" s="36">
        <f t="shared" ref="AU6:BC6" si="6">IF(AU7="",NA(),AU7)</f>
        <v>159.75</v>
      </c>
      <c r="AV6" s="36">
        <f t="shared" si="6"/>
        <v>154.88</v>
      </c>
      <c r="AW6" s="36">
        <f t="shared" si="6"/>
        <v>185.5</v>
      </c>
      <c r="AX6" s="36">
        <f t="shared" si="6"/>
        <v>178.84</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443.41</v>
      </c>
      <c r="BF6" s="36">
        <f t="shared" ref="BF6:BN6" si="7">IF(BF7="",NA(),BF7)</f>
        <v>424.14</v>
      </c>
      <c r="BG6" s="36">
        <f t="shared" si="7"/>
        <v>418.72</v>
      </c>
      <c r="BH6" s="36">
        <f t="shared" si="7"/>
        <v>415.98</v>
      </c>
      <c r="BI6" s="36">
        <f t="shared" si="7"/>
        <v>414.72</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100.38</v>
      </c>
      <c r="BQ6" s="36">
        <f t="shared" ref="BQ6:BY6" si="8">IF(BQ7="",NA(),BQ7)</f>
        <v>101.53</v>
      </c>
      <c r="BR6" s="36">
        <f t="shared" si="8"/>
        <v>102.35</v>
      </c>
      <c r="BS6" s="36">
        <f t="shared" si="8"/>
        <v>101.6</v>
      </c>
      <c r="BT6" s="36">
        <f t="shared" si="8"/>
        <v>101.44</v>
      </c>
      <c r="BU6" s="36">
        <f t="shared" si="8"/>
        <v>106.4</v>
      </c>
      <c r="BV6" s="36">
        <f t="shared" si="8"/>
        <v>107.61</v>
      </c>
      <c r="BW6" s="36">
        <f t="shared" si="8"/>
        <v>106.02</v>
      </c>
      <c r="BX6" s="36">
        <f t="shared" si="8"/>
        <v>104.84</v>
      </c>
      <c r="BY6" s="36">
        <f t="shared" si="8"/>
        <v>106.11</v>
      </c>
      <c r="BZ6" s="35" t="str">
        <f>IF(BZ7="","",IF(BZ7="-","【-】","【"&amp;SUBSTITUTE(TEXT(BZ7,"#,##0.00"),"-","△")&amp;"】"))</f>
        <v>【103.24】</v>
      </c>
      <c r="CA6" s="36">
        <f>IF(CA7="",NA(),CA7)</f>
        <v>144.16</v>
      </c>
      <c r="CB6" s="36">
        <f t="shared" ref="CB6:CJ6" si="9">IF(CB7="",NA(),CB7)</f>
        <v>142.76</v>
      </c>
      <c r="CC6" s="36">
        <f t="shared" si="9"/>
        <v>141.41999999999999</v>
      </c>
      <c r="CD6" s="36">
        <f t="shared" si="9"/>
        <v>141.87</v>
      </c>
      <c r="CE6" s="36">
        <f t="shared" si="9"/>
        <v>141.58000000000001</v>
      </c>
      <c r="CF6" s="36">
        <f t="shared" si="9"/>
        <v>156.29</v>
      </c>
      <c r="CG6" s="36">
        <f t="shared" si="9"/>
        <v>155.69</v>
      </c>
      <c r="CH6" s="36">
        <f t="shared" si="9"/>
        <v>158.6</v>
      </c>
      <c r="CI6" s="36">
        <f t="shared" si="9"/>
        <v>161.82</v>
      </c>
      <c r="CJ6" s="36">
        <f t="shared" si="9"/>
        <v>161.03</v>
      </c>
      <c r="CK6" s="35" t="str">
        <f>IF(CK7="","",IF(CK7="-","【-】","【"&amp;SUBSTITUTE(TEXT(CK7,"#,##0.00"),"-","△")&amp;"】"))</f>
        <v>【168.38】</v>
      </c>
      <c r="CL6" s="36">
        <f>IF(CL7="",NA(),CL7)</f>
        <v>63.15</v>
      </c>
      <c r="CM6" s="36">
        <f t="shared" ref="CM6:CU6" si="10">IF(CM7="",NA(),CM7)</f>
        <v>62.64</v>
      </c>
      <c r="CN6" s="36">
        <f t="shared" si="10"/>
        <v>61.94</v>
      </c>
      <c r="CO6" s="36">
        <f t="shared" si="10"/>
        <v>61.8</v>
      </c>
      <c r="CP6" s="36">
        <f t="shared" si="10"/>
        <v>60.98</v>
      </c>
      <c r="CQ6" s="36">
        <f t="shared" si="10"/>
        <v>62.34</v>
      </c>
      <c r="CR6" s="36">
        <f t="shared" si="10"/>
        <v>62.46</v>
      </c>
      <c r="CS6" s="36">
        <f t="shared" si="10"/>
        <v>62.88</v>
      </c>
      <c r="CT6" s="36">
        <f t="shared" si="10"/>
        <v>62.32</v>
      </c>
      <c r="CU6" s="36">
        <f t="shared" si="10"/>
        <v>61.71</v>
      </c>
      <c r="CV6" s="35" t="str">
        <f>IF(CV7="","",IF(CV7="-","【-】","【"&amp;SUBSTITUTE(TEXT(CV7,"#,##0.00"),"-","△")&amp;"】"))</f>
        <v>【60.00】</v>
      </c>
      <c r="CW6" s="36">
        <f>IF(CW7="",NA(),CW7)</f>
        <v>95.27</v>
      </c>
      <c r="CX6" s="36">
        <f t="shared" ref="CX6:DF6" si="11">IF(CX7="",NA(),CX7)</f>
        <v>97.11</v>
      </c>
      <c r="CY6" s="36">
        <f t="shared" si="11"/>
        <v>98.21</v>
      </c>
      <c r="CZ6" s="36">
        <f t="shared" si="11"/>
        <v>97.77</v>
      </c>
      <c r="DA6" s="36">
        <f t="shared" si="11"/>
        <v>98.6</v>
      </c>
      <c r="DB6" s="36">
        <f t="shared" si="11"/>
        <v>90.15</v>
      </c>
      <c r="DC6" s="36">
        <f t="shared" si="11"/>
        <v>90.62</v>
      </c>
      <c r="DD6" s="36">
        <f t="shared" si="11"/>
        <v>90.13</v>
      </c>
      <c r="DE6" s="36">
        <f t="shared" si="11"/>
        <v>90.19</v>
      </c>
      <c r="DF6" s="36">
        <f t="shared" si="11"/>
        <v>90.03</v>
      </c>
      <c r="DG6" s="35" t="str">
        <f>IF(DG7="","",IF(DG7="-","【-】","【"&amp;SUBSTITUTE(TEXT(DG7,"#,##0.00"),"-","△")&amp;"】"))</f>
        <v>【89.80】</v>
      </c>
      <c r="DH6" s="36">
        <f>IF(DH7="",NA(),DH7)</f>
        <v>47.17</v>
      </c>
      <c r="DI6" s="36">
        <f t="shared" ref="DI6:DQ6" si="12">IF(DI7="",NA(),DI7)</f>
        <v>48.54</v>
      </c>
      <c r="DJ6" s="36">
        <f t="shared" si="12"/>
        <v>50.02</v>
      </c>
      <c r="DK6" s="36">
        <f t="shared" si="12"/>
        <v>51.46</v>
      </c>
      <c r="DL6" s="36">
        <f t="shared" si="12"/>
        <v>52.79</v>
      </c>
      <c r="DM6" s="36">
        <f t="shared" si="12"/>
        <v>47.37</v>
      </c>
      <c r="DN6" s="36">
        <f t="shared" si="12"/>
        <v>48.01</v>
      </c>
      <c r="DO6" s="36">
        <f t="shared" si="12"/>
        <v>48.01</v>
      </c>
      <c r="DP6" s="36">
        <f t="shared" si="12"/>
        <v>48.86</v>
      </c>
      <c r="DQ6" s="36">
        <f t="shared" si="12"/>
        <v>49.6</v>
      </c>
      <c r="DR6" s="35" t="str">
        <f>IF(DR7="","",IF(DR7="-","【-】","【"&amp;SUBSTITUTE(TEXT(DR7,"#,##0.00"),"-","△")&amp;"】"))</f>
        <v>【49.59】</v>
      </c>
      <c r="DS6" s="36">
        <f>IF(DS7="",NA(),DS7)</f>
        <v>26.43</v>
      </c>
      <c r="DT6" s="36">
        <f t="shared" ref="DT6:EB6" si="13">IF(DT7="",NA(),DT7)</f>
        <v>26.93</v>
      </c>
      <c r="DU6" s="36">
        <f t="shared" si="13"/>
        <v>26.66</v>
      </c>
      <c r="DV6" s="36">
        <f t="shared" si="13"/>
        <v>26.49</v>
      </c>
      <c r="DW6" s="36">
        <f t="shared" si="13"/>
        <v>26.74</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1.17</v>
      </c>
      <c r="EE6" s="36">
        <f t="shared" ref="EE6:EM6" si="14">IF(EE7="",NA(),EE7)</f>
        <v>1.03</v>
      </c>
      <c r="EF6" s="36">
        <f t="shared" si="14"/>
        <v>1.24</v>
      </c>
      <c r="EG6" s="36">
        <f t="shared" si="14"/>
        <v>1.17</v>
      </c>
      <c r="EH6" s="36">
        <f t="shared" si="14"/>
        <v>1.33</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282073</v>
      </c>
      <c r="D7" s="38">
        <v>46</v>
      </c>
      <c r="E7" s="38">
        <v>1</v>
      </c>
      <c r="F7" s="38">
        <v>0</v>
      </c>
      <c r="G7" s="38">
        <v>1</v>
      </c>
      <c r="H7" s="38" t="s">
        <v>93</v>
      </c>
      <c r="I7" s="38" t="s">
        <v>94</v>
      </c>
      <c r="J7" s="38" t="s">
        <v>95</v>
      </c>
      <c r="K7" s="38" t="s">
        <v>96</v>
      </c>
      <c r="L7" s="38" t="s">
        <v>97</v>
      </c>
      <c r="M7" s="38" t="s">
        <v>98</v>
      </c>
      <c r="N7" s="39" t="s">
        <v>99</v>
      </c>
      <c r="O7" s="39">
        <v>60.19</v>
      </c>
      <c r="P7" s="39">
        <v>100</v>
      </c>
      <c r="Q7" s="39">
        <v>2431</v>
      </c>
      <c r="R7" s="39">
        <v>203539</v>
      </c>
      <c r="S7" s="39">
        <v>25</v>
      </c>
      <c r="T7" s="39">
        <v>8141.56</v>
      </c>
      <c r="U7" s="39">
        <v>203259</v>
      </c>
      <c r="V7" s="39">
        <v>25.09</v>
      </c>
      <c r="W7" s="39">
        <v>8101.2</v>
      </c>
      <c r="X7" s="39">
        <v>108.49</v>
      </c>
      <c r="Y7" s="39">
        <v>110.68</v>
      </c>
      <c r="Z7" s="39">
        <v>110.63</v>
      </c>
      <c r="AA7" s="39">
        <v>111.1</v>
      </c>
      <c r="AB7" s="39">
        <v>109.79</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143.06</v>
      </c>
      <c r="AU7" s="39">
        <v>159.75</v>
      </c>
      <c r="AV7" s="39">
        <v>154.88</v>
      </c>
      <c r="AW7" s="39">
        <v>185.5</v>
      </c>
      <c r="AX7" s="39">
        <v>178.84</v>
      </c>
      <c r="AY7" s="39">
        <v>299.44</v>
      </c>
      <c r="AZ7" s="39">
        <v>311.99</v>
      </c>
      <c r="BA7" s="39">
        <v>307.83</v>
      </c>
      <c r="BB7" s="39">
        <v>318.89</v>
      </c>
      <c r="BC7" s="39">
        <v>309.10000000000002</v>
      </c>
      <c r="BD7" s="39">
        <v>264.97000000000003</v>
      </c>
      <c r="BE7" s="39">
        <v>443.41</v>
      </c>
      <c r="BF7" s="39">
        <v>424.14</v>
      </c>
      <c r="BG7" s="39">
        <v>418.72</v>
      </c>
      <c r="BH7" s="39">
        <v>415.98</v>
      </c>
      <c r="BI7" s="39">
        <v>414.72</v>
      </c>
      <c r="BJ7" s="39">
        <v>298.08999999999997</v>
      </c>
      <c r="BK7" s="39">
        <v>291.77999999999997</v>
      </c>
      <c r="BL7" s="39">
        <v>295.44</v>
      </c>
      <c r="BM7" s="39">
        <v>290.07</v>
      </c>
      <c r="BN7" s="39">
        <v>290.42</v>
      </c>
      <c r="BO7" s="39">
        <v>266.61</v>
      </c>
      <c r="BP7" s="39">
        <v>100.38</v>
      </c>
      <c r="BQ7" s="39">
        <v>101.53</v>
      </c>
      <c r="BR7" s="39">
        <v>102.35</v>
      </c>
      <c r="BS7" s="39">
        <v>101.6</v>
      </c>
      <c r="BT7" s="39">
        <v>101.44</v>
      </c>
      <c r="BU7" s="39">
        <v>106.4</v>
      </c>
      <c r="BV7" s="39">
        <v>107.61</v>
      </c>
      <c r="BW7" s="39">
        <v>106.02</v>
      </c>
      <c r="BX7" s="39">
        <v>104.84</v>
      </c>
      <c r="BY7" s="39">
        <v>106.11</v>
      </c>
      <c r="BZ7" s="39">
        <v>103.24</v>
      </c>
      <c r="CA7" s="39">
        <v>144.16</v>
      </c>
      <c r="CB7" s="39">
        <v>142.76</v>
      </c>
      <c r="CC7" s="39">
        <v>141.41999999999999</v>
      </c>
      <c r="CD7" s="39">
        <v>141.87</v>
      </c>
      <c r="CE7" s="39">
        <v>141.58000000000001</v>
      </c>
      <c r="CF7" s="39">
        <v>156.29</v>
      </c>
      <c r="CG7" s="39">
        <v>155.69</v>
      </c>
      <c r="CH7" s="39">
        <v>158.6</v>
      </c>
      <c r="CI7" s="39">
        <v>161.82</v>
      </c>
      <c r="CJ7" s="39">
        <v>161.03</v>
      </c>
      <c r="CK7" s="39">
        <v>168.38</v>
      </c>
      <c r="CL7" s="39">
        <v>63.15</v>
      </c>
      <c r="CM7" s="39">
        <v>62.64</v>
      </c>
      <c r="CN7" s="39">
        <v>61.94</v>
      </c>
      <c r="CO7" s="39">
        <v>61.8</v>
      </c>
      <c r="CP7" s="39">
        <v>60.98</v>
      </c>
      <c r="CQ7" s="39">
        <v>62.34</v>
      </c>
      <c r="CR7" s="39">
        <v>62.46</v>
      </c>
      <c r="CS7" s="39">
        <v>62.88</v>
      </c>
      <c r="CT7" s="39">
        <v>62.32</v>
      </c>
      <c r="CU7" s="39">
        <v>61.71</v>
      </c>
      <c r="CV7" s="39">
        <v>60</v>
      </c>
      <c r="CW7" s="39">
        <v>95.27</v>
      </c>
      <c r="CX7" s="39">
        <v>97.11</v>
      </c>
      <c r="CY7" s="39">
        <v>98.21</v>
      </c>
      <c r="CZ7" s="39">
        <v>97.77</v>
      </c>
      <c r="DA7" s="39">
        <v>98.6</v>
      </c>
      <c r="DB7" s="39">
        <v>90.15</v>
      </c>
      <c r="DC7" s="39">
        <v>90.62</v>
      </c>
      <c r="DD7" s="39">
        <v>90.13</v>
      </c>
      <c r="DE7" s="39">
        <v>90.19</v>
      </c>
      <c r="DF7" s="39">
        <v>90.03</v>
      </c>
      <c r="DG7" s="39">
        <v>89.8</v>
      </c>
      <c r="DH7" s="39">
        <v>47.17</v>
      </c>
      <c r="DI7" s="39">
        <v>48.54</v>
      </c>
      <c r="DJ7" s="39">
        <v>50.02</v>
      </c>
      <c r="DK7" s="39">
        <v>51.46</v>
      </c>
      <c r="DL7" s="39">
        <v>52.79</v>
      </c>
      <c r="DM7" s="39">
        <v>47.37</v>
      </c>
      <c r="DN7" s="39">
        <v>48.01</v>
      </c>
      <c r="DO7" s="39">
        <v>48.01</v>
      </c>
      <c r="DP7" s="39">
        <v>48.86</v>
      </c>
      <c r="DQ7" s="39">
        <v>49.6</v>
      </c>
      <c r="DR7" s="39">
        <v>49.59</v>
      </c>
      <c r="DS7" s="39">
        <v>26.43</v>
      </c>
      <c r="DT7" s="39">
        <v>26.93</v>
      </c>
      <c r="DU7" s="39">
        <v>26.66</v>
      </c>
      <c r="DV7" s="39">
        <v>26.49</v>
      </c>
      <c r="DW7" s="39">
        <v>26.74</v>
      </c>
      <c r="DX7" s="39">
        <v>14.27</v>
      </c>
      <c r="DY7" s="39">
        <v>16.170000000000002</v>
      </c>
      <c r="DZ7" s="39">
        <v>16.600000000000001</v>
      </c>
      <c r="EA7" s="39">
        <v>18.510000000000002</v>
      </c>
      <c r="EB7" s="39">
        <v>20.49</v>
      </c>
      <c r="EC7" s="39">
        <v>19.440000000000001</v>
      </c>
      <c r="ED7" s="39">
        <v>1.17</v>
      </c>
      <c r="EE7" s="39">
        <v>1.03</v>
      </c>
      <c r="EF7" s="39">
        <v>1.24</v>
      </c>
      <c r="EG7" s="39">
        <v>1.17</v>
      </c>
      <c r="EH7" s="39">
        <v>1.33</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2021-01-22T04:11:27Z</cp:lastPrinted>
  <dcterms:created xsi:type="dcterms:W3CDTF">2020-12-04T02:11:45Z</dcterms:created>
  <dcterms:modified xsi:type="dcterms:W3CDTF">2021-01-22T04:11:31Z</dcterms:modified>
  <cp:category/>
</cp:coreProperties>
</file>