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経営比較分析表\経営比較分析表\"/>
    </mc:Choice>
  </mc:AlternateContent>
  <workbookProtection workbookAlgorithmName="SHA-512" workbookHashValue="xS1HCLHS9b8pfoUvj8nktdGfCQfxys3fqW1ags10+f92AvAXtHRT+60oc7XCrtP2gKUAOZvMPtNo5qFOvpCOfA==" workbookSaltValue="Prgwz+DrrDn16NCmpTVvh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<sst xmlns="http://schemas.openxmlformats.org/spreadsheetml/2006/main" count="228" uniqueCount="113">
  <si>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</si>
  <si>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</si>
  <si>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</si>
  <si>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</si>
  <si>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</si>
  <si>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</si>
  <si>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</si>
  <si>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</si>
  <si>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</si>
  <si>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</si>
  <si>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</si>
  <si>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</si>
  <si>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</si>
  <si>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</si>
  <si>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</si>
  <si>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</si>
  <si>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</si>
  <si>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</si>
  <si>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</si>
  <si>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</si>
  <si>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</si>
  <si>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</si>
  <si>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</si>
  <si>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</si>
  <si>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</si>
  <si>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</si>
  <si>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</si>
  <si>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</si>
  <si>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</si>
  <si>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</si>
  <si>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</si>
  <si>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</si>
  <si>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</si>
  <si>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</si>
  <si>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</si>
  <si>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</si>
  <si>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</si>
  <si>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</si>
  <si>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</si>
  <si>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</si>
  <si>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</si>
  <si>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</si>
  <si>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</si>
  <si>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</si>
  <si>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</si>
  <si>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</si>
  <si>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</si>
  <si>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</si>
  <si>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</si>
  <si>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</si>
  <si>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</si>
  <si>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</si>
  <si>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</si>
  <si>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</si>
  <si>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</si>
  <si>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</si>
  <si>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</si>
  <si>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</si>
  <si>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</si>
  <si>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</si>
  <si>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</si>
  <si>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</si>
  <si>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</si>
  <si>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</si>
  <si>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</si>
  <si>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</si>
  <si>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</si>
  <si>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</si>
  <si>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</si>
  <si>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</si>
  <si>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</si>
  <si>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</si>
  <si>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</si>
  <si>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</si>
  <si>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</si>
  <si>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</si>
  <si>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</si>
  <si>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</si>
  <si>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</si>
  <si>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</si>
  <si>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</si>
  <si>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</si>
  <si>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</si>
  <si>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</si>
  <si>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</si>
  <si>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</si>
  <si>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</si>
  <si>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</si>
  <si>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</si>
  <si>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</si>
  <si>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</si>
  <si>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</si>
  <si>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</si>
  <si>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伊丹市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</si>
  <si>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</si>
  <si>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</si>
  <si>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</si>
  <si>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</si>
  <si>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</si>
  <si>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</si>
  <si>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</si>
  <si>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</si>
  <si>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</si>
  <si>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</si>
  <si>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</si>
  <si>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</si>
  <si>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</si>
  <si>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</si>
  <si>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</si>
  <si>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</si>
  <si>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①有形固定資産減価償却率は、平成28年から令和2年までの5年間で48.54％から53.17％と増加しており、類似団体を上回っています。今後も増加していくことが見込まれています。
　②管路経年化率は、横ばい程度で推移していますが、類似団体平均値と比較して高い水準にあります。今後も法定耐用年数を経過した管路の割合が増加することが見込まれています。
　③管路更新率は横ばい程度で推移していますが、類似団体平均値と比較して高い水準にあります。今後も実使用年数を考慮した管路更新を計画的に行っていく必要があります。</t>
    <rPh sb="2" eb="4">
      <t>ユウケイ</t>
    </rPh>
    <rPh sb="4" eb="6">
      <t>コテイ</t>
    </rPh>
    <rPh sb="6" eb="8">
      <t>シサン</t>
    </rPh>
    <rPh sb="8" eb="10">
      <t>ゲンカ</t>
    </rPh>
    <rPh sb="10" eb="12">
      <t>ショウキャク</t>
    </rPh>
    <rPh sb="12" eb="13">
      <t>リツ</t>
    </rPh>
    <rPh sb="15" eb="17">
      <t>ヘイセイ</t>
    </rPh>
    <rPh sb="25" eb="26">
      <t>ネン</t>
    </rPh>
    <rPh sb="30" eb="32">
      <t>ネンカン</t>
    </rPh>
    <rPh sb="48" eb="50">
      <t>ゾウカ</t>
    </rPh>
    <rPh sb="55" eb="57">
      <t>ルイジ</t>
    </rPh>
    <rPh sb="57" eb="59">
      <t>ダンタイ</t>
    </rPh>
    <rPh sb="60" eb="61">
      <t>ウワ</t>
    </rPh>
    <rPh sb="61" eb="62">
      <t>マワ</t>
    </rPh>
    <rPh sb="68" eb="70">
      <t>コンゴ</t>
    </rPh>
    <rPh sb="71" eb="73">
      <t>ゾウカ</t>
    </rPh>
    <rPh sb="80" eb="82">
      <t>ミコ</t>
    </rPh>
    <rPh sb="92" eb="94">
      <t>カンロ</t>
    </rPh>
    <rPh sb="94" eb="97">
      <t>ケイネンカ</t>
    </rPh>
    <rPh sb="97" eb="98">
      <t>リツ</t>
    </rPh>
    <rPh sb="137" eb="139">
      <t>コンゴ</t>
    </rPh>
    <rPh sb="140" eb="142">
      <t>ホウテイ</t>
    </rPh>
    <rPh sb="142" eb="144">
      <t>タイヨウ</t>
    </rPh>
    <rPh sb="144" eb="146">
      <t>ネンスウ</t>
    </rPh>
    <rPh sb="147" eb="149">
      <t>ケイカ</t>
    </rPh>
    <rPh sb="151" eb="153">
      <t>カンロ</t>
    </rPh>
    <rPh sb="154" eb="156">
      <t>ワリアイ</t>
    </rPh>
    <rPh sb="157" eb="159">
      <t>ゾウカ</t>
    </rPh>
    <rPh sb="164" eb="166">
      <t>ミコ</t>
    </rPh>
    <rPh sb="176" eb="178">
      <t>カンロ</t>
    </rPh>
    <rPh sb="178" eb="180">
      <t>コウシン</t>
    </rPh>
    <rPh sb="180" eb="181">
      <t>リツ</t>
    </rPh>
    <rPh sb="182" eb="183">
      <t>ヨコ</t>
    </rPh>
    <rPh sb="185" eb="187">
      <t>テイド</t>
    </rPh>
    <rPh sb="188" eb="190">
      <t>スイイ</t>
    </rPh>
    <rPh sb="197" eb="199">
      <t>ルイジ</t>
    </rPh>
    <rPh sb="199" eb="201">
      <t>ダンタイ</t>
    </rPh>
    <rPh sb="201" eb="204">
      <t>ヘイキンチ</t>
    </rPh>
    <rPh sb="205" eb="207">
      <t>ヒカク</t>
    </rPh>
    <rPh sb="209" eb="210">
      <t>タカ</t>
    </rPh>
    <rPh sb="211" eb="213">
      <t>スイジュン</t>
    </rPh>
    <rPh sb="219" eb="221">
      <t>コンゴ</t>
    </rPh>
    <rPh sb="237" eb="239">
      <t>ケイカク</t>
    </rPh>
    <rPh sb="239" eb="240">
      <t>テキ</t>
    </rPh>
    <rPh sb="241" eb="242">
      <t>オコナ</t>
    </rPh>
    <rPh sb="246" eb="248">
      <t>ヒツヨウ</t>
    </rPh>
    <phoneticPr fontId="18"/>
  </si>
  <si>
    <r>
      <t>　①経常収支比率は、単年度の収支が黒字であることを示す100％を上回っているので、経営状況は健全な水準にあるといえますが、類似団体平均値と比較して低い値となっています。
　③流動比率は、必要とされる100％を上回っていますが、類似団体平均値と比較すると低い状況にあるため、今後も支払能力を高めるために経営改善を図る必要があります。
　④企業債残高対給水収益比率は、新型コロナウイルス感染症対策に伴う料金減免により一時的に増加し</t>
    </r>
    <r>
      <rPr>
        <sz val="11"/>
        <rFont val="ＭＳ ゴシック"/>
        <family val="3"/>
        <charset val="128"/>
      </rPr>
      <t>、</t>
    </r>
    <r>
      <rPr>
        <sz val="11"/>
        <color theme="1"/>
        <rFont val="ＭＳ ゴシック"/>
        <family val="3"/>
        <charset val="128"/>
      </rPr>
      <t>類似団体平均値と比較しても高い水準にあることから、健全経営の維持による財源確保を図り、企業債の発行を一定水準に抑制し、企業債残高を減少させる必要があります。
　⑤料金回収率は</t>
    </r>
    <r>
      <rPr>
        <sz val="11"/>
        <rFont val="ＭＳ ゴシック"/>
        <family val="3"/>
        <charset val="128"/>
      </rPr>
      <t>、新型コロナウイルス感染症対策に伴う料金減免により100％を下回っており、類</t>
    </r>
    <r>
      <rPr>
        <sz val="11"/>
        <color theme="1"/>
        <rFont val="ＭＳ ゴシック"/>
        <family val="3"/>
        <charset val="128"/>
      </rPr>
      <t>似団体平均値より低い水準にあります。
　⑥給水原価は、経営の効率化・健全化に向けた取り組みを継続的に実施してきたこともあり、類似団体平均値と比較して低い水準にあります。
　⑦施設利用率は、水需要の低迷に伴い減少傾向にあり、平成29年度以降、類似団体平均値より低い水準まで減少していま</t>
    </r>
    <r>
      <rPr>
        <sz val="11"/>
        <rFont val="ＭＳ ゴシック"/>
        <family val="3"/>
        <charset val="128"/>
      </rPr>
      <t>したが、令和２年度は配水量の増加により上昇しました。</t>
    </r>
    <r>
      <rPr>
        <strike/>
        <sz val="10.5"/>
        <color theme="1"/>
        <rFont val="ＭＳ ゴシック"/>
        <family val="3"/>
        <charset val="128"/>
      </rPr>
      <t xml:space="preserve">
</t>
    </r>
    <r>
      <rPr>
        <sz val="10.5"/>
        <color theme="1"/>
        <rFont val="ＭＳ ゴシック"/>
        <family val="3"/>
        <charset val="128"/>
      </rPr>
      <t>　⑧有収率は、類似団体平均値と比較し高い水準にありますが、管路経年化率の高まりなどから、今後有収率の低下が予測されるため、引き続き、老朽管の更新改良工事を継続的かつ計画的に実施するなど、現在の水準を維持する必要があります。
　</t>
    </r>
    <rPh sb="2" eb="4">
      <t>ケイジョウ</t>
    </rPh>
    <rPh sb="4" eb="6">
      <t>シュウシ</t>
    </rPh>
    <rPh sb="6" eb="8">
      <t>ヒリツ</t>
    </rPh>
    <rPh sb="10" eb="13">
      <t>タンネンド</t>
    </rPh>
    <rPh sb="14" eb="16">
      <t>シュウシ</t>
    </rPh>
    <rPh sb="17" eb="19">
      <t>クロジ</t>
    </rPh>
    <rPh sb="25" eb="26">
      <t>シメ</t>
    </rPh>
    <rPh sb="32" eb="34">
      <t>ウワマワ</t>
    </rPh>
    <rPh sb="41" eb="43">
      <t>ケイエイ</t>
    </rPh>
    <rPh sb="43" eb="45">
      <t>ジョウキョウ</t>
    </rPh>
    <rPh sb="46" eb="48">
      <t>ケンゼン</t>
    </rPh>
    <rPh sb="49" eb="51">
      <t>スイジュン</t>
    </rPh>
    <rPh sb="61" eb="63">
      <t>ルイジ</t>
    </rPh>
    <rPh sb="63" eb="65">
      <t>ダンタイ</t>
    </rPh>
    <rPh sb="65" eb="68">
      <t>ヘイキンチ</t>
    </rPh>
    <rPh sb="69" eb="71">
      <t>ヒカク</t>
    </rPh>
    <rPh sb="73" eb="74">
      <t>ヒク</t>
    </rPh>
    <rPh sb="75" eb="76">
      <t>アタイ</t>
    </rPh>
    <rPh sb="87" eb="89">
      <t>リュウドウ</t>
    </rPh>
    <rPh sb="89" eb="91">
      <t>ヒリツ</t>
    </rPh>
    <rPh sb="93" eb="95">
      <t>ヒツヨウ</t>
    </rPh>
    <rPh sb="104" eb="106">
      <t>ウワマワ</t>
    </rPh>
    <rPh sb="113" eb="115">
      <t>ルイジ</t>
    </rPh>
    <rPh sb="115" eb="117">
      <t>ダンタイ</t>
    </rPh>
    <rPh sb="117" eb="120">
      <t>ヘイキンチ</t>
    </rPh>
    <rPh sb="121" eb="123">
      <t>ヒカク</t>
    </rPh>
    <rPh sb="126" eb="127">
      <t>ヒク</t>
    </rPh>
    <rPh sb="128" eb="130">
      <t>ジョウキョウ</t>
    </rPh>
    <rPh sb="136" eb="138">
      <t>コンゴ</t>
    </rPh>
    <rPh sb="139" eb="141">
      <t>シハライ</t>
    </rPh>
    <rPh sb="141" eb="143">
      <t>ノウリョク</t>
    </rPh>
    <rPh sb="144" eb="145">
      <t>タカ</t>
    </rPh>
    <rPh sb="150" eb="152">
      <t>ケイエイ</t>
    </rPh>
    <rPh sb="152" eb="154">
      <t>カイゼン</t>
    </rPh>
    <rPh sb="155" eb="156">
      <t>ハカ</t>
    </rPh>
    <rPh sb="157" eb="159">
      <t>ヒツヨウ</t>
    </rPh>
    <rPh sb="168" eb="170">
      <t>キギョウ</t>
    </rPh>
    <rPh sb="170" eb="171">
      <t>サイ</t>
    </rPh>
    <rPh sb="171" eb="173">
      <t>ザンダカ</t>
    </rPh>
    <rPh sb="173" eb="174">
      <t>タイ</t>
    </rPh>
    <rPh sb="174" eb="176">
      <t>キュウスイ</t>
    </rPh>
    <rPh sb="176" eb="178">
      <t>シュウエキ</t>
    </rPh>
    <rPh sb="178" eb="180">
      <t>ヒリツ</t>
    </rPh>
    <rPh sb="214" eb="216">
      <t>ルイジ</t>
    </rPh>
    <rPh sb="216" eb="218">
      <t>ダンタイ</t>
    </rPh>
    <rPh sb="218" eb="221">
      <t>ヘイキンチ</t>
    </rPh>
    <rPh sb="222" eb="224">
      <t>ヒカク</t>
    </rPh>
    <rPh sb="227" eb="228">
      <t>タカ</t>
    </rPh>
    <rPh sb="229" eb="231">
      <t>スイジュン</t>
    </rPh>
    <rPh sb="239" eb="241">
      <t>ケンゼン</t>
    </rPh>
    <rPh sb="241" eb="243">
      <t>ケイエイ</t>
    </rPh>
    <rPh sb="244" eb="246">
      <t>イジ</t>
    </rPh>
    <rPh sb="249" eb="251">
      <t>ザイゲン</t>
    </rPh>
    <rPh sb="251" eb="253">
      <t>カクホ</t>
    </rPh>
    <rPh sb="254" eb="255">
      <t>ハカ</t>
    </rPh>
    <rPh sb="257" eb="259">
      <t>キギョウ</t>
    </rPh>
    <rPh sb="259" eb="260">
      <t>サイ</t>
    </rPh>
    <rPh sb="261" eb="263">
      <t>ハッコウ</t>
    </rPh>
    <rPh sb="264" eb="266">
      <t>イッテイ</t>
    </rPh>
    <rPh sb="266" eb="268">
      <t>スイジュン</t>
    </rPh>
    <rPh sb="269" eb="271">
      <t>ヨクセイ</t>
    </rPh>
    <rPh sb="273" eb="275">
      <t>キギョウ</t>
    </rPh>
    <rPh sb="275" eb="276">
      <t>サイ</t>
    </rPh>
    <rPh sb="276" eb="278">
      <t>ザンダカ</t>
    </rPh>
    <rPh sb="279" eb="281">
      <t>ゲンショウ</t>
    </rPh>
    <rPh sb="284" eb="286">
      <t>ヒツヨウ</t>
    </rPh>
    <rPh sb="302" eb="304">
      <t>シンガタ</t>
    </rPh>
    <rPh sb="311" eb="316">
      <t>カンセンショウタイサク</t>
    </rPh>
    <rPh sb="317" eb="318">
      <t>トモナ</t>
    </rPh>
    <rPh sb="319" eb="323">
      <t>リョウキンゲンメン</t>
    </rPh>
    <rPh sb="331" eb="332">
      <t>シタ</t>
    </rPh>
    <rPh sb="360" eb="362">
      <t>キュウスイ</t>
    </rPh>
    <rPh sb="362" eb="364">
      <t>ゲンカ</t>
    </rPh>
    <rPh sb="366" eb="368">
      <t>ケイエイ</t>
    </rPh>
    <rPh sb="369" eb="372">
      <t>コウリツカ</t>
    </rPh>
    <rPh sb="373" eb="376">
      <t>ケンゼンカ</t>
    </rPh>
    <rPh sb="377" eb="378">
      <t>ム</t>
    </rPh>
    <rPh sb="380" eb="381">
      <t>ト</t>
    </rPh>
    <rPh sb="382" eb="383">
      <t>ク</t>
    </rPh>
    <rPh sb="385" eb="388">
      <t>ケイゾクテキ</t>
    </rPh>
    <rPh sb="389" eb="391">
      <t>ジッシ</t>
    </rPh>
    <rPh sb="401" eb="403">
      <t>ルイジ</t>
    </rPh>
    <rPh sb="403" eb="405">
      <t>ダンタイ</t>
    </rPh>
    <rPh sb="405" eb="408">
      <t>ヘイキンチ</t>
    </rPh>
    <rPh sb="409" eb="411">
      <t>ヒカク</t>
    </rPh>
    <rPh sb="413" eb="414">
      <t>ヒク</t>
    </rPh>
    <rPh sb="415" eb="417">
      <t>スイジュン</t>
    </rPh>
    <rPh sb="426" eb="428">
      <t>シセツ</t>
    </rPh>
    <rPh sb="428" eb="431">
      <t>リヨウリツ</t>
    </rPh>
    <rPh sb="440" eb="441">
      <t>トモナ</t>
    </rPh>
    <rPh sb="450" eb="452">
      <t>ヘイセイ</t>
    </rPh>
    <rPh sb="454" eb="456">
      <t>ネンド</t>
    </rPh>
    <rPh sb="456" eb="458">
      <t>イコウ</t>
    </rPh>
    <rPh sb="468" eb="469">
      <t>ヒク</t>
    </rPh>
    <rPh sb="470" eb="472">
      <t>スイジュン</t>
    </rPh>
    <rPh sb="474" eb="476">
      <t>ゲンショウ</t>
    </rPh>
    <rPh sb="484" eb="486">
      <t>レイワ</t>
    </rPh>
    <rPh sb="487" eb="489">
      <t>ネンド</t>
    </rPh>
    <rPh sb="490" eb="493">
      <t>ハイスイリョウ</t>
    </rPh>
    <rPh sb="494" eb="496">
      <t>ゾウカ</t>
    </rPh>
    <rPh sb="499" eb="501">
      <t>ジョウショウ</t>
    </rPh>
    <rPh sb="509" eb="511">
      <t>ユウシュウ</t>
    </rPh>
    <rPh sb="511" eb="512">
      <t>リツ</t>
    </rPh>
    <rPh sb="514" eb="516">
      <t>ルイジ</t>
    </rPh>
    <rPh sb="516" eb="518">
      <t>ダンタイ</t>
    </rPh>
    <rPh sb="518" eb="520">
      <t>ヘイキン</t>
    </rPh>
    <rPh sb="520" eb="521">
      <t>チ</t>
    </rPh>
    <rPh sb="522" eb="524">
      <t>ヒカク</t>
    </rPh>
    <rPh sb="525" eb="526">
      <t>タカ</t>
    </rPh>
    <rPh sb="527" eb="529">
      <t>スイジュン</t>
    </rPh>
    <rPh sb="536" eb="538">
      <t>カンロ</t>
    </rPh>
    <rPh sb="538" eb="541">
      <t>ケイネンカ</t>
    </rPh>
    <rPh sb="541" eb="542">
      <t>リツ</t>
    </rPh>
    <rPh sb="543" eb="544">
      <t>タカ</t>
    </rPh>
    <rPh sb="551" eb="553">
      <t>コンゴ</t>
    </rPh>
    <rPh sb="553" eb="555">
      <t>ユウシュウ</t>
    </rPh>
    <rPh sb="555" eb="556">
      <t>リツ</t>
    </rPh>
    <rPh sb="557" eb="559">
      <t>テイカ</t>
    </rPh>
    <rPh sb="560" eb="562">
      <t>ヨソク</t>
    </rPh>
    <rPh sb="568" eb="569">
      <t>ヒ</t>
    </rPh>
    <rPh sb="570" eb="571">
      <t>ツヅ</t>
    </rPh>
    <rPh sb="573" eb="575">
      <t>ロウキュウ</t>
    </rPh>
    <rPh sb="575" eb="576">
      <t>カン</t>
    </rPh>
    <rPh sb="577" eb="579">
      <t>コウシン</t>
    </rPh>
    <rPh sb="579" eb="581">
      <t>カイリョウ</t>
    </rPh>
    <rPh sb="581" eb="583">
      <t>コウジ</t>
    </rPh>
    <rPh sb="584" eb="587">
      <t>ケイゾクテキ</t>
    </rPh>
    <rPh sb="589" eb="592">
      <t>ケイカクテキ</t>
    </rPh>
    <rPh sb="593" eb="595">
      <t>ジッシ</t>
    </rPh>
    <rPh sb="600" eb="602">
      <t>ゲンザイ</t>
    </rPh>
    <rPh sb="603" eb="605">
      <t>スイジュン</t>
    </rPh>
    <rPh sb="606" eb="608">
      <t>イジ</t>
    </rPh>
    <rPh sb="610" eb="612">
      <t>ヒツヨウ</t>
    </rPh>
    <phoneticPr fontId="18"/>
  </si>
  <si>
    <t>　当市の給水人口は、ほぼ横ばい程度で推移していますが、給水量については、節水機器の普及や大口需要者の効率的な水使用の徹底などにより減少傾向にあり、今後も緩やかに減少することが予測されます。
　一方、管路経年化率は横ばい程度で推移していますが、今後は多額の更新費用が必要となるなど、厳しい経営環境が続くと予測されます。
　これらに対応し、将来にわたって持続可能で安全・安心な水道水の安定供給を行うため、引き続き経営戦略に基づいた計画的な施設の耐震化・更新改良に努めていきます。</t>
    <rPh sb="4" eb="6">
      <t>キュウスイ</t>
    </rPh>
    <rPh sb="6" eb="8">
      <t>ジンコウ</t>
    </rPh>
    <rPh sb="18" eb="20">
      <t>スイイ</t>
    </rPh>
    <rPh sb="44" eb="46">
      <t>オオグチ</t>
    </rPh>
    <rPh sb="46" eb="48">
      <t>ジュヨウ</t>
    </rPh>
    <rPh sb="48" eb="49">
      <t>シャ</t>
    </rPh>
    <rPh sb="50" eb="53">
      <t>コウリツテキ</t>
    </rPh>
    <rPh sb="54" eb="55">
      <t>ミズ</t>
    </rPh>
    <rPh sb="55" eb="57">
      <t>シヨウ</t>
    </rPh>
    <rPh sb="58" eb="60">
      <t>テッテイ</t>
    </rPh>
    <rPh sb="65" eb="67">
      <t>ゲンショウ</t>
    </rPh>
    <rPh sb="67" eb="69">
      <t>ケイコウ</t>
    </rPh>
    <rPh sb="73" eb="75">
      <t>コンゴ</t>
    </rPh>
    <rPh sb="76" eb="77">
      <t>ユル</t>
    </rPh>
    <rPh sb="80" eb="82">
      <t>ゲンショウ</t>
    </rPh>
    <rPh sb="87" eb="89">
      <t>ヨソク</t>
    </rPh>
    <rPh sb="96" eb="98">
      <t>イッポウ</t>
    </rPh>
    <rPh sb="99" eb="101">
      <t>カンロ</t>
    </rPh>
    <rPh sb="101" eb="104">
      <t>ケイネンカ</t>
    </rPh>
    <rPh sb="104" eb="105">
      <t>リツ</t>
    </rPh>
    <rPh sb="106" eb="107">
      <t>ヨコ</t>
    </rPh>
    <rPh sb="109" eb="111">
      <t>テイド</t>
    </rPh>
    <rPh sb="112" eb="114">
      <t>スイイ</t>
    </rPh>
    <rPh sb="121" eb="123">
      <t>コンゴ</t>
    </rPh>
    <rPh sb="124" eb="126">
      <t>タガク</t>
    </rPh>
    <rPh sb="127" eb="129">
      <t>コウシン</t>
    </rPh>
    <rPh sb="129" eb="131">
      <t>ヒヨウ</t>
    </rPh>
    <rPh sb="132" eb="134">
      <t>ヒツヨウ</t>
    </rPh>
    <rPh sb="140" eb="141">
      <t>キビ</t>
    </rPh>
    <rPh sb="143" eb="145">
      <t>ケイエイ</t>
    </rPh>
    <rPh sb="145" eb="147">
      <t>カンキョウ</t>
    </rPh>
    <rPh sb="148" eb="149">
      <t>ツヅ</t>
    </rPh>
    <rPh sb="151" eb="153">
      <t>ヨソク</t>
    </rPh>
    <rPh sb="164" eb="166">
      <t>タイオウ</t>
    </rPh>
    <rPh sb="168" eb="170">
      <t>ショウライ</t>
    </rPh>
    <rPh sb="175" eb="177">
      <t>ジゾク</t>
    </rPh>
    <rPh sb="177" eb="179">
      <t>カノウ</t>
    </rPh>
    <rPh sb="180" eb="182">
      <t>アンゼン</t>
    </rPh>
    <rPh sb="183" eb="185">
      <t>アンシン</t>
    </rPh>
    <rPh sb="186" eb="188">
      <t>スイドウ</t>
    </rPh>
    <rPh sb="188" eb="189">
      <t>スイ</t>
    </rPh>
    <rPh sb="190" eb="192">
      <t>アンテイ</t>
    </rPh>
    <rPh sb="192" eb="194">
      <t>キョウキュウ</t>
    </rPh>
    <rPh sb="195" eb="196">
      <t>オコナ</t>
    </rPh>
    <rPh sb="200" eb="201">
      <t>ヒ</t>
    </rPh>
    <rPh sb="202" eb="203">
      <t>ツヅ</t>
    </rPh>
    <rPh sb="209" eb="210">
      <t>モト</t>
    </rPh>
    <rPh sb="213" eb="216">
      <t>ケイカクテキ</t>
    </rPh>
    <rPh sb="224" eb="226">
      <t>コウシン</t>
    </rPh>
    <rPh sb="229" eb="230">
      <t>ツト</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</si>
</sst>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trike/>
      <sz val="10.5"/>
      <color theme="1"/>
      <name val="ＭＳ ゴシック"/>
      <family val="3"/>
      <charset val="128"/>
    </font>
    <font>
      <sz val="10.5"/>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1.03</c:v>
                </c:pt>
                <c:pt idx="1">
                  <c:v>1.24</c:v>
                </c:pt>
                <c:pt idx="2">
                  <c:v>1.17</c:v>
                </c:pt>
                <c:pt idx="3">
                  <c:v>1.33</c:v>
                </c:pt>
                <c:pt idx="4">
                  <c:v>1.26</c:v>
                </c:pt>
              </c:numCache>
            </c:numRef>
          </c:val>
          <c:extLst>
            <c:ext xmlns:c16="http://schemas.microsoft.com/office/drawing/2014/chart" uri="{C3380CC4-5D6E-409C-BE32-E72D297353CC}">
              <c16:uniqueId val="{00000000-CCB8-40A6-8CE1-2CD12ADE340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CCB8-40A6-8CE1-2CD12ADE340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62.64</c:v>
                </c:pt>
                <c:pt idx="1">
                  <c:v>61.94</c:v>
                </c:pt>
                <c:pt idx="2">
                  <c:v>61.8</c:v>
                </c:pt>
                <c:pt idx="3">
                  <c:v>60.98</c:v>
                </c:pt>
                <c:pt idx="4">
                  <c:v>62.05</c:v>
                </c:pt>
              </c:numCache>
            </c:numRef>
          </c:val>
          <c:extLst>
            <c:ext xmlns:c16="http://schemas.microsoft.com/office/drawing/2014/chart" uri="{C3380CC4-5D6E-409C-BE32-E72D297353CC}">
              <c16:uniqueId val="{00000000-16A7-41E9-A3A7-12BBE64EE41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16A7-41E9-A3A7-12BBE64EE41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97.11</c:v>
                </c:pt>
                <c:pt idx="1">
                  <c:v>98.21</c:v>
                </c:pt>
                <c:pt idx="2">
                  <c:v>97.77</c:v>
                </c:pt>
                <c:pt idx="3">
                  <c:v>98.6</c:v>
                </c:pt>
                <c:pt idx="4">
                  <c:v>98.85</c:v>
                </c:pt>
              </c:numCache>
            </c:numRef>
          </c:val>
          <c:extLst>
            <c:ext xmlns:c16="http://schemas.microsoft.com/office/drawing/2014/chart" uri="{C3380CC4-5D6E-409C-BE32-E72D297353CC}">
              <c16:uniqueId val="{00000000-F9EF-419B-A1D9-7563A8C209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F9EF-419B-A1D9-7563A8C209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110.68</c:v>
                </c:pt>
                <c:pt idx="1">
                  <c:v>110.63</c:v>
                </c:pt>
                <c:pt idx="2">
                  <c:v>111.1</c:v>
                </c:pt>
                <c:pt idx="3">
                  <c:v>109.79</c:v>
                </c:pt>
                <c:pt idx="4">
                  <c:v>104.31</c:v>
                </c:pt>
              </c:numCache>
            </c:numRef>
          </c:val>
          <c:extLst>
            <c:ext xmlns:c16="http://schemas.microsoft.com/office/drawing/2014/chart" uri="{C3380CC4-5D6E-409C-BE32-E72D297353CC}">
              <c16:uniqueId val="{00000000-91B2-4D8D-99F8-E07D8BCDB5A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91B2-4D8D-99F8-E07D8BCDB5A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48.54</c:v>
                </c:pt>
                <c:pt idx="1">
                  <c:v>50.02</c:v>
                </c:pt>
                <c:pt idx="2">
                  <c:v>51.46</c:v>
                </c:pt>
                <c:pt idx="3">
                  <c:v>52.79</c:v>
                </c:pt>
                <c:pt idx="4">
                  <c:v>53.17</c:v>
                </c:pt>
              </c:numCache>
            </c:numRef>
          </c:val>
          <c:extLst>
            <c:ext xmlns:c16="http://schemas.microsoft.com/office/drawing/2014/chart" uri="{C3380CC4-5D6E-409C-BE32-E72D297353CC}">
              <c16:uniqueId val="{00000000-AEA5-498A-BEC4-C74EDBA21F5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AEA5-498A-BEC4-C74EDBA21F5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26.93</c:v>
                </c:pt>
                <c:pt idx="1">
                  <c:v>26.66</c:v>
                </c:pt>
                <c:pt idx="2">
                  <c:v>26.49</c:v>
                </c:pt>
                <c:pt idx="3">
                  <c:v>26.74</c:v>
                </c:pt>
                <c:pt idx="4">
                  <c:v>26.28</c:v>
                </c:pt>
              </c:numCache>
            </c:numRef>
          </c:val>
          <c:extLst>
            <c:ext xmlns:c16="http://schemas.microsoft.com/office/drawing/2014/chart" uri="{C3380CC4-5D6E-409C-BE32-E72D297353CC}">
              <c16:uniqueId val="{00000000-5086-4976-B8A8-C0B5774F286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5086-4976-B8A8-C0B5774F286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DE-41F0-80C0-F37EFD69DCF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C6DE-41F0-80C0-F37EFD69DCF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159.75</c:v>
                </c:pt>
                <c:pt idx="1">
                  <c:v>154.88</c:v>
                </c:pt>
                <c:pt idx="2">
                  <c:v>185.5</c:v>
                </c:pt>
                <c:pt idx="3">
                  <c:v>178.84</c:v>
                </c:pt>
                <c:pt idx="4">
                  <c:v>163.52000000000001</c:v>
                </c:pt>
              </c:numCache>
            </c:numRef>
          </c:val>
          <c:extLst>
            <c:ext xmlns:c16="http://schemas.microsoft.com/office/drawing/2014/chart" uri="{C3380CC4-5D6E-409C-BE32-E72D297353CC}">
              <c16:uniqueId val="{00000000-7D55-4784-A6DB-901BD8884D5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7D55-4784-A6DB-901BD8884D5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424.14</c:v>
                </c:pt>
                <c:pt idx="1">
                  <c:v>418.72</c:v>
                </c:pt>
                <c:pt idx="2">
                  <c:v>415.98</c:v>
                </c:pt>
                <c:pt idx="3">
                  <c:v>414.72</c:v>
                </c:pt>
                <c:pt idx="4">
                  <c:v>441.58</c:v>
                </c:pt>
              </c:numCache>
            </c:numRef>
          </c:val>
          <c:extLst>
            <c:ext xmlns:c16="http://schemas.microsoft.com/office/drawing/2014/chart" uri="{C3380CC4-5D6E-409C-BE32-E72D297353CC}">
              <c16:uniqueId val="{00000000-994E-4E66-91D5-6D249E96F1E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994E-4E66-91D5-6D249E96F1E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101.53</c:v>
                </c:pt>
                <c:pt idx="1">
                  <c:v>102.35</c:v>
                </c:pt>
                <c:pt idx="2">
                  <c:v>101.6</c:v>
                </c:pt>
                <c:pt idx="3">
                  <c:v>101.44</c:v>
                </c:pt>
                <c:pt idx="4">
                  <c:v>95.2</c:v>
                </c:pt>
              </c:numCache>
            </c:numRef>
          </c:val>
          <c:extLst>
            <c:ext xmlns:c16="http://schemas.microsoft.com/office/drawing/2014/chart" uri="{C3380CC4-5D6E-409C-BE32-E72D297353CC}">
              <c16:uniqueId val="{00000000-8A40-42B0-8E70-9FEF4464F3C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8A40-42B0-8E70-9FEF4464F3C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142.76</c:v>
                </c:pt>
                <c:pt idx="1">
                  <c:v>141.41999999999999</c:v>
                </c:pt>
                <c:pt idx="2">
                  <c:v>141.87</c:v>
                </c:pt>
                <c:pt idx="3">
                  <c:v>141.58000000000001</c:v>
                </c:pt>
                <c:pt idx="4">
                  <c:v>138.91999999999999</c:v>
                </c:pt>
              </c:numCache>
            </c:numRef>
          </c:val>
          <c:extLst>
            <c:ext xmlns:c16="http://schemas.microsoft.com/office/drawing/2014/chart" uri="{C3380CC4-5D6E-409C-BE32-E72D297353CC}">
              <c16:uniqueId val="{00000000-7F2C-4513-BD6A-AF1DA066633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7F2C-4513-BD6A-AF1DA066633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兵庫県　伊丹市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A2</v>
      </c>
      <c r="X8" s="86"/>
      <c r="Y8" s="86"/>
      <c r="Z8" s="86"/>
      <c r="AA8" s="86"/>
      <c r="AB8" s="86"/>
      <c r="AC8" s="86"/>
      <c r="AD8" s="86" t="str">
        <f>データ!$M$6</f>
        <v>自治体職員</v>
      </c>
      <c r="AE8" s="86"/>
      <c r="AF8" s="86"/>
      <c r="AG8" s="86"/>
      <c r="AH8" s="86"/>
      <c r="AI8" s="86"/>
      <c r="AJ8" s="86"/>
      <c r="AK8" s="4"/>
      <c r="AL8" s="74">
        <f>データ!$R$6</f>
        <v>203509</v>
      </c>
      <c r="AM8" s="74"/>
      <c r="AN8" s="74"/>
      <c r="AO8" s="74"/>
      <c r="AP8" s="74"/>
      <c r="AQ8" s="74"/>
      <c r="AR8" s="74"/>
      <c r="AS8" s="74"/>
      <c r="AT8" s="70">
        <f>データ!$S$6</f>
        <v>25</v>
      </c>
      <c r="AU8" s="71"/>
      <c r="AV8" s="71"/>
      <c r="AW8" s="71"/>
      <c r="AX8" s="71"/>
      <c r="AY8" s="71"/>
      <c r="AZ8" s="71"/>
      <c r="BA8" s="71"/>
      <c r="BB8" s="73">
        <f>データ!$T$6</f>
        <v>8140.36</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59.68</v>
      </c>
      <c r="J10" s="71"/>
      <c r="K10" s="71"/>
      <c r="L10" s="71"/>
      <c r="M10" s="71"/>
      <c r="N10" s="71"/>
      <c r="O10" s="72"/>
      <c r="P10" s="73">
        <f>データ!$P$6</f>
        <v>100</v>
      </c>
      <c r="Q10" s="73"/>
      <c r="R10" s="73"/>
      <c r="S10" s="73"/>
      <c r="T10" s="73"/>
      <c r="U10" s="73"/>
      <c r="V10" s="73"/>
      <c r="W10" s="74">
        <f>データ!$Q$6</f>
        <v>2431</v>
      </c>
      <c r="X10" s="74"/>
      <c r="Y10" s="74"/>
      <c r="Z10" s="74"/>
      <c r="AA10" s="74"/>
      <c r="AB10" s="74"/>
      <c r="AC10" s="74"/>
      <c r="AD10" s="2"/>
      <c r="AE10" s="2"/>
      <c r="AF10" s="2"/>
      <c r="AG10" s="2"/>
      <c r="AH10" s="4"/>
      <c r="AI10" s="4"/>
      <c r="AJ10" s="4"/>
      <c r="AK10" s="4"/>
      <c r="AL10" s="74">
        <f>データ!$U$6</f>
        <v>203162</v>
      </c>
      <c r="AM10" s="74"/>
      <c r="AN10" s="74"/>
      <c r="AO10" s="74"/>
      <c r="AP10" s="74"/>
      <c r="AQ10" s="74"/>
      <c r="AR10" s="74"/>
      <c r="AS10" s="74"/>
      <c r="AT10" s="70">
        <f>データ!$V$6</f>
        <v>25.09</v>
      </c>
      <c r="AU10" s="71"/>
      <c r="AV10" s="71"/>
      <c r="AW10" s="71"/>
      <c r="AX10" s="71"/>
      <c r="AY10" s="71"/>
      <c r="AZ10" s="71"/>
      <c r="BA10" s="71"/>
      <c r="BB10" s="73">
        <f>データ!$W$6</f>
        <v>8097.33</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dR5ONo6raNca1Y8JrzQSxuisel55Iz5yAsQXADEv8MryBC7Z6ZCfs/RDVBl7iUDaD7uJu22ivUFnhfPqx0NVQ==" saltValue="tzeRo8tZL4pF0Czb/c4qu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282073</v>
      </c>
      <c r="D6" s="34">
        <f t="shared" si="3"/>
        <v>46</v>
      </c>
      <c r="E6" s="34">
        <f t="shared" si="3"/>
        <v>1</v>
      </c>
      <c r="F6" s="34">
        <f t="shared" si="3"/>
        <v>0</v>
      </c>
      <c r="G6" s="34">
        <f t="shared" si="3"/>
        <v>1</v>
      </c>
      <c r="H6" s="34" t="str">
        <f t="shared" si="3"/>
        <v>兵庫県　伊丹市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59.68</v>
      </c>
      <c r="P6" s="35">
        <f t="shared" si="3"/>
        <v>100</v>
      </c>
      <c r="Q6" s="35">
        <f t="shared" si="3"/>
        <v>2431</v>
      </c>
      <c r="R6" s="35">
        <f t="shared" si="3"/>
        <v>203509</v>
      </c>
      <c r="S6" s="35">
        <f t="shared" si="3"/>
        <v>25</v>
      </c>
      <c r="T6" s="35">
        <f t="shared" si="3"/>
        <v>8140.36</v>
      </c>
      <c r="U6" s="35">
        <f t="shared" si="3"/>
        <v>203162</v>
      </c>
      <c r="V6" s="35">
        <f t="shared" si="3"/>
        <v>25.09</v>
      </c>
      <c r="W6" s="35">
        <f t="shared" si="3"/>
        <v>8097.33</v>
      </c>
      <c r="X6" s="36">
        <f>IF(X7="",NA(),X7)</f>
        <v>110.68</v>
      </c>
      <c r="Y6" s="36">
        <f t="shared" ref="Y6:AG6" si="4">IF(Y7="",NA(),Y7)</f>
        <v>110.63</v>
      </c>
      <c r="Z6" s="36">
        <f t="shared" si="4"/>
        <v>111.1</v>
      </c>
      <c r="AA6" s="36">
        <f t="shared" si="4"/>
        <v>109.79</v>
      </c>
      <c r="AB6" s="36">
        <f t="shared" si="4"/>
        <v>104.31</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159.75</v>
      </c>
      <c r="AU6" s="36">
        <f t="shared" ref="AU6:BC6" si="6">IF(AU7="",NA(),AU7)</f>
        <v>154.88</v>
      </c>
      <c r="AV6" s="36">
        <f t="shared" si="6"/>
        <v>185.5</v>
      </c>
      <c r="AW6" s="36">
        <f t="shared" si="6"/>
        <v>178.84</v>
      </c>
      <c r="AX6" s="36">
        <f t="shared" si="6"/>
        <v>163.52000000000001</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424.14</v>
      </c>
      <c r="BF6" s="36">
        <f t="shared" ref="BF6:BN6" si="7">IF(BF7="",NA(),BF7)</f>
        <v>418.72</v>
      </c>
      <c r="BG6" s="36">
        <f t="shared" si="7"/>
        <v>415.98</v>
      </c>
      <c r="BH6" s="36">
        <f t="shared" si="7"/>
        <v>414.72</v>
      </c>
      <c r="BI6" s="36">
        <f t="shared" si="7"/>
        <v>441.58</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101.53</v>
      </c>
      <c r="BQ6" s="36">
        <f t="shared" ref="BQ6:BY6" si="8">IF(BQ7="",NA(),BQ7)</f>
        <v>102.35</v>
      </c>
      <c r="BR6" s="36">
        <f t="shared" si="8"/>
        <v>101.6</v>
      </c>
      <c r="BS6" s="36">
        <f t="shared" si="8"/>
        <v>101.44</v>
      </c>
      <c r="BT6" s="36">
        <f t="shared" si="8"/>
        <v>95.2</v>
      </c>
      <c r="BU6" s="36">
        <f t="shared" si="8"/>
        <v>107.61</v>
      </c>
      <c r="BV6" s="36">
        <f t="shared" si="8"/>
        <v>106.02</v>
      </c>
      <c r="BW6" s="36">
        <f t="shared" si="8"/>
        <v>104.84</v>
      </c>
      <c r="BX6" s="36">
        <f t="shared" si="8"/>
        <v>106.11</v>
      </c>
      <c r="BY6" s="36">
        <f t="shared" si="8"/>
        <v>103.75</v>
      </c>
      <c r="BZ6" s="35" t="str">
        <f>IF(BZ7="","",IF(BZ7="-","【-】","【"&amp;SUBSTITUTE(TEXT(BZ7,"#,##0.00"),"-","△")&amp;"】"))</f>
        <v>【100.05】</v>
      </c>
      <c r="CA6" s="36">
        <f>IF(CA7="",NA(),CA7)</f>
        <v>142.76</v>
      </c>
      <c r="CB6" s="36">
        <f t="shared" ref="CB6:CJ6" si="9">IF(CB7="",NA(),CB7)</f>
        <v>141.41999999999999</v>
      </c>
      <c r="CC6" s="36">
        <f t="shared" si="9"/>
        <v>141.87</v>
      </c>
      <c r="CD6" s="36">
        <f t="shared" si="9"/>
        <v>141.58000000000001</v>
      </c>
      <c r="CE6" s="36">
        <f t="shared" si="9"/>
        <v>138.91999999999999</v>
      </c>
      <c r="CF6" s="36">
        <f t="shared" si="9"/>
        <v>155.69</v>
      </c>
      <c r="CG6" s="36">
        <f t="shared" si="9"/>
        <v>158.6</v>
      </c>
      <c r="CH6" s="36">
        <f t="shared" si="9"/>
        <v>161.82</v>
      </c>
      <c r="CI6" s="36">
        <f t="shared" si="9"/>
        <v>161.03</v>
      </c>
      <c r="CJ6" s="36">
        <f t="shared" si="9"/>
        <v>159.93</v>
      </c>
      <c r="CK6" s="35" t="str">
        <f>IF(CK7="","",IF(CK7="-","【-】","【"&amp;SUBSTITUTE(TEXT(CK7,"#,##0.00"),"-","△")&amp;"】"))</f>
        <v>【166.40】</v>
      </c>
      <c r="CL6" s="36">
        <f>IF(CL7="",NA(),CL7)</f>
        <v>62.64</v>
      </c>
      <c r="CM6" s="36">
        <f t="shared" ref="CM6:CU6" si="10">IF(CM7="",NA(),CM7)</f>
        <v>61.94</v>
      </c>
      <c r="CN6" s="36">
        <f t="shared" si="10"/>
        <v>61.8</v>
      </c>
      <c r="CO6" s="36">
        <f t="shared" si="10"/>
        <v>60.98</v>
      </c>
      <c r="CP6" s="36">
        <f t="shared" si="10"/>
        <v>62.05</v>
      </c>
      <c r="CQ6" s="36">
        <f t="shared" si="10"/>
        <v>62.46</v>
      </c>
      <c r="CR6" s="36">
        <f t="shared" si="10"/>
        <v>62.88</v>
      </c>
      <c r="CS6" s="36">
        <f t="shared" si="10"/>
        <v>62.32</v>
      </c>
      <c r="CT6" s="36">
        <f t="shared" si="10"/>
        <v>61.71</v>
      </c>
      <c r="CU6" s="36">
        <f t="shared" si="10"/>
        <v>63.12</v>
      </c>
      <c r="CV6" s="35" t="str">
        <f>IF(CV7="","",IF(CV7="-","【-】","【"&amp;SUBSTITUTE(TEXT(CV7,"#,##0.00"),"-","△")&amp;"】"))</f>
        <v>【60.69】</v>
      </c>
      <c r="CW6" s="36">
        <f>IF(CW7="",NA(),CW7)</f>
        <v>97.11</v>
      </c>
      <c r="CX6" s="36">
        <f t="shared" ref="CX6:DF6" si="11">IF(CX7="",NA(),CX7)</f>
        <v>98.21</v>
      </c>
      <c r="CY6" s="36">
        <f t="shared" si="11"/>
        <v>97.77</v>
      </c>
      <c r="CZ6" s="36">
        <f t="shared" si="11"/>
        <v>98.6</v>
      </c>
      <c r="DA6" s="36">
        <f t="shared" si="11"/>
        <v>98.85</v>
      </c>
      <c r="DB6" s="36">
        <f t="shared" si="11"/>
        <v>90.62</v>
      </c>
      <c r="DC6" s="36">
        <f t="shared" si="11"/>
        <v>90.13</v>
      </c>
      <c r="DD6" s="36">
        <f t="shared" si="11"/>
        <v>90.19</v>
      </c>
      <c r="DE6" s="36">
        <f t="shared" si="11"/>
        <v>90.03</v>
      </c>
      <c r="DF6" s="36">
        <f t="shared" si="11"/>
        <v>90.09</v>
      </c>
      <c r="DG6" s="35" t="str">
        <f>IF(DG7="","",IF(DG7="-","【-】","【"&amp;SUBSTITUTE(TEXT(DG7,"#,##0.00"),"-","△")&amp;"】"))</f>
        <v>【89.82】</v>
      </c>
      <c r="DH6" s="36">
        <f>IF(DH7="",NA(),DH7)</f>
        <v>48.54</v>
      </c>
      <c r="DI6" s="36">
        <f t="shared" ref="DI6:DQ6" si="12">IF(DI7="",NA(),DI7)</f>
        <v>50.02</v>
      </c>
      <c r="DJ6" s="36">
        <f t="shared" si="12"/>
        <v>51.46</v>
      </c>
      <c r="DK6" s="36">
        <f t="shared" si="12"/>
        <v>52.79</v>
      </c>
      <c r="DL6" s="36">
        <f t="shared" si="12"/>
        <v>53.17</v>
      </c>
      <c r="DM6" s="36">
        <f t="shared" si="12"/>
        <v>48.01</v>
      </c>
      <c r="DN6" s="36">
        <f t="shared" si="12"/>
        <v>48.01</v>
      </c>
      <c r="DO6" s="36">
        <f t="shared" si="12"/>
        <v>48.86</v>
      </c>
      <c r="DP6" s="36">
        <f t="shared" si="12"/>
        <v>49.6</v>
      </c>
      <c r="DQ6" s="36">
        <f t="shared" si="12"/>
        <v>50.31</v>
      </c>
      <c r="DR6" s="35" t="str">
        <f>IF(DR7="","",IF(DR7="-","【-】","【"&amp;SUBSTITUTE(TEXT(DR7,"#,##0.00"),"-","△")&amp;"】"))</f>
        <v>【50.19】</v>
      </c>
      <c r="DS6" s="36">
        <f>IF(DS7="",NA(),DS7)</f>
        <v>26.93</v>
      </c>
      <c r="DT6" s="36">
        <f t="shared" ref="DT6:EB6" si="13">IF(DT7="",NA(),DT7)</f>
        <v>26.66</v>
      </c>
      <c r="DU6" s="36">
        <f t="shared" si="13"/>
        <v>26.49</v>
      </c>
      <c r="DV6" s="36">
        <f t="shared" si="13"/>
        <v>26.74</v>
      </c>
      <c r="DW6" s="36">
        <f t="shared" si="13"/>
        <v>26.28</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1.03</v>
      </c>
      <c r="EE6" s="36">
        <f t="shared" ref="EE6:EM6" si="14">IF(EE7="",NA(),EE7)</f>
        <v>1.24</v>
      </c>
      <c r="EF6" s="36">
        <f t="shared" si="14"/>
        <v>1.17</v>
      </c>
      <c r="EG6" s="36">
        <f t="shared" si="14"/>
        <v>1.33</v>
      </c>
      <c r="EH6" s="36">
        <f t="shared" si="14"/>
        <v>1.26</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282073</v>
      </c>
      <c r="D7" s="38">
        <v>46</v>
      </c>
      <c r="E7" s="38">
        <v>1</v>
      </c>
      <c r="F7" s="38">
        <v>0</v>
      </c>
      <c r="G7" s="38">
        <v>1</v>
      </c>
      <c r="H7" s="38" t="s">
        <v>93</v>
      </c>
      <c r="I7" s="38" t="s">
        <v>94</v>
      </c>
      <c r="J7" s="38" t="s">
        <v>95</v>
      </c>
      <c r="K7" s="38" t="s">
        <v>96</v>
      </c>
      <c r="L7" s="38" t="s">
        <v>97</v>
      </c>
      <c r="M7" s="38" t="s">
        <v>98</v>
      </c>
      <c r="N7" s="39" t="s">
        <v>99</v>
      </c>
      <c r="O7" s="39">
        <v>59.68</v>
      </c>
      <c r="P7" s="39">
        <v>100</v>
      </c>
      <c r="Q7" s="39">
        <v>2431</v>
      </c>
      <c r="R7" s="39">
        <v>203509</v>
      </c>
      <c r="S7" s="39">
        <v>25</v>
      </c>
      <c r="T7" s="39">
        <v>8140.36</v>
      </c>
      <c r="U7" s="39">
        <v>203162</v>
      </c>
      <c r="V7" s="39">
        <v>25.09</v>
      </c>
      <c r="W7" s="39">
        <v>8097.33</v>
      </c>
      <c r="X7" s="39">
        <v>110.68</v>
      </c>
      <c r="Y7" s="39">
        <v>110.63</v>
      </c>
      <c r="Z7" s="39">
        <v>111.1</v>
      </c>
      <c r="AA7" s="39">
        <v>109.79</v>
      </c>
      <c r="AB7" s="39">
        <v>104.31</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159.75</v>
      </c>
      <c r="AU7" s="39">
        <v>154.88</v>
      </c>
      <c r="AV7" s="39">
        <v>185.5</v>
      </c>
      <c r="AW7" s="39">
        <v>178.84</v>
      </c>
      <c r="AX7" s="39">
        <v>163.52000000000001</v>
      </c>
      <c r="AY7" s="39">
        <v>311.99</v>
      </c>
      <c r="AZ7" s="39">
        <v>307.83</v>
      </c>
      <c r="BA7" s="39">
        <v>318.89</v>
      </c>
      <c r="BB7" s="39">
        <v>309.10000000000002</v>
      </c>
      <c r="BC7" s="39">
        <v>306.08</v>
      </c>
      <c r="BD7" s="39">
        <v>260.31</v>
      </c>
      <c r="BE7" s="39">
        <v>424.14</v>
      </c>
      <c r="BF7" s="39">
        <v>418.72</v>
      </c>
      <c r="BG7" s="39">
        <v>415.98</v>
      </c>
      <c r="BH7" s="39">
        <v>414.72</v>
      </c>
      <c r="BI7" s="39">
        <v>441.58</v>
      </c>
      <c r="BJ7" s="39">
        <v>291.77999999999997</v>
      </c>
      <c r="BK7" s="39">
        <v>295.44</v>
      </c>
      <c r="BL7" s="39">
        <v>290.07</v>
      </c>
      <c r="BM7" s="39">
        <v>290.42</v>
      </c>
      <c r="BN7" s="39">
        <v>294.66000000000003</v>
      </c>
      <c r="BO7" s="39">
        <v>275.67</v>
      </c>
      <c r="BP7" s="39">
        <v>101.53</v>
      </c>
      <c r="BQ7" s="39">
        <v>102.35</v>
      </c>
      <c r="BR7" s="39">
        <v>101.6</v>
      </c>
      <c r="BS7" s="39">
        <v>101.44</v>
      </c>
      <c r="BT7" s="39">
        <v>95.2</v>
      </c>
      <c r="BU7" s="39">
        <v>107.61</v>
      </c>
      <c r="BV7" s="39">
        <v>106.02</v>
      </c>
      <c r="BW7" s="39">
        <v>104.84</v>
      </c>
      <c r="BX7" s="39">
        <v>106.11</v>
      </c>
      <c r="BY7" s="39">
        <v>103.75</v>
      </c>
      <c r="BZ7" s="39">
        <v>100.05</v>
      </c>
      <c r="CA7" s="39">
        <v>142.76</v>
      </c>
      <c r="CB7" s="39">
        <v>141.41999999999999</v>
      </c>
      <c r="CC7" s="39">
        <v>141.87</v>
      </c>
      <c r="CD7" s="39">
        <v>141.58000000000001</v>
      </c>
      <c r="CE7" s="39">
        <v>138.91999999999999</v>
      </c>
      <c r="CF7" s="39">
        <v>155.69</v>
      </c>
      <c r="CG7" s="39">
        <v>158.6</v>
      </c>
      <c r="CH7" s="39">
        <v>161.82</v>
      </c>
      <c r="CI7" s="39">
        <v>161.03</v>
      </c>
      <c r="CJ7" s="39">
        <v>159.93</v>
      </c>
      <c r="CK7" s="39">
        <v>166.4</v>
      </c>
      <c r="CL7" s="39">
        <v>62.64</v>
      </c>
      <c r="CM7" s="39">
        <v>61.94</v>
      </c>
      <c r="CN7" s="39">
        <v>61.8</v>
      </c>
      <c r="CO7" s="39">
        <v>60.98</v>
      </c>
      <c r="CP7" s="39">
        <v>62.05</v>
      </c>
      <c r="CQ7" s="39">
        <v>62.46</v>
      </c>
      <c r="CR7" s="39">
        <v>62.88</v>
      </c>
      <c r="CS7" s="39">
        <v>62.32</v>
      </c>
      <c r="CT7" s="39">
        <v>61.71</v>
      </c>
      <c r="CU7" s="39">
        <v>63.12</v>
      </c>
      <c r="CV7" s="39">
        <v>60.69</v>
      </c>
      <c r="CW7" s="39">
        <v>97.11</v>
      </c>
      <c r="CX7" s="39">
        <v>98.21</v>
      </c>
      <c r="CY7" s="39">
        <v>97.77</v>
      </c>
      <c r="CZ7" s="39">
        <v>98.6</v>
      </c>
      <c r="DA7" s="39">
        <v>98.85</v>
      </c>
      <c r="DB7" s="39">
        <v>90.62</v>
      </c>
      <c r="DC7" s="39">
        <v>90.13</v>
      </c>
      <c r="DD7" s="39">
        <v>90.19</v>
      </c>
      <c r="DE7" s="39">
        <v>90.03</v>
      </c>
      <c r="DF7" s="39">
        <v>90.09</v>
      </c>
      <c r="DG7" s="39">
        <v>89.82</v>
      </c>
      <c r="DH7" s="39">
        <v>48.54</v>
      </c>
      <c r="DI7" s="39">
        <v>50.02</v>
      </c>
      <c r="DJ7" s="39">
        <v>51.46</v>
      </c>
      <c r="DK7" s="39">
        <v>52.79</v>
      </c>
      <c r="DL7" s="39">
        <v>53.17</v>
      </c>
      <c r="DM7" s="39">
        <v>48.01</v>
      </c>
      <c r="DN7" s="39">
        <v>48.01</v>
      </c>
      <c r="DO7" s="39">
        <v>48.86</v>
      </c>
      <c r="DP7" s="39">
        <v>49.6</v>
      </c>
      <c r="DQ7" s="39">
        <v>50.31</v>
      </c>
      <c r="DR7" s="39">
        <v>50.19</v>
      </c>
      <c r="DS7" s="39">
        <v>26.93</v>
      </c>
      <c r="DT7" s="39">
        <v>26.66</v>
      </c>
      <c r="DU7" s="39">
        <v>26.49</v>
      </c>
      <c r="DV7" s="39">
        <v>26.74</v>
      </c>
      <c r="DW7" s="39">
        <v>26.28</v>
      </c>
      <c r="DX7" s="39">
        <v>16.170000000000002</v>
      </c>
      <c r="DY7" s="39">
        <v>16.600000000000001</v>
      </c>
      <c r="DZ7" s="39">
        <v>18.510000000000002</v>
      </c>
      <c r="EA7" s="39">
        <v>20.49</v>
      </c>
      <c r="EB7" s="39">
        <v>21.34</v>
      </c>
      <c r="EC7" s="39">
        <v>20.63</v>
      </c>
      <c r="ED7" s="39">
        <v>1.03</v>
      </c>
      <c r="EE7" s="39">
        <v>1.24</v>
      </c>
      <c r="EF7" s="39">
        <v>1.17</v>
      </c>
      <c r="EG7" s="39">
        <v>1.33</v>
      </c>
      <c r="EH7" s="39">
        <v>1.26</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iUser</cp:lastModifiedBy>
  <cp:lastPrinted>2022-02-17T01:35:34Z</cp:lastPrinted>
  <dcterms:created xsi:type="dcterms:W3CDTF">2021-12-03T06:53:35Z</dcterms:created>
  <dcterms:modified xsi:type="dcterms:W3CDTF">2023-08-08T01:17:15Z</dcterms:modified>
  <cp:category/>
</cp:coreProperties>
</file>